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Лист1!$A$7:$D$32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<sst xmlns="http://schemas.openxmlformats.org/spreadsheetml/2006/main" count="57" uniqueCount="56">
  <si>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</si>
  <si>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</si>
  <si>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</si>
  <si>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</si>
  <si>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</si>
  <si>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</si>
  <si>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</si>
  <si>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</si>
  <si>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Приложение 5
 к решению Совета народных Хохольского муниципального района Воронежской области  "Об исполнении районного бюджета за 2021 год</t>
  </si>
  <si>
    <t>Исполнено за 2021 год                        (тыс. рублей)</t>
  </si>
  <si>
    <t>дефицита районного бюджета за 2021 год по кодам классификации источников финансирования дефицитов бюджета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</si>
  <si>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</si>
  <si>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</si>
  <si>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</si>
  <si>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</si>
  <si>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</si>
  <si>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</si>
  <si>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</si>
  <si>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</si>
  <si>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</si>
  <si>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</si>
  <si>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</si>
  <si>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</si>
  <si>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</si>
  <si>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</si>
  <si>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</si>
  <si>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</si>
  <si>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01050200000000500</t>
  </si>
  <si>
    <t>01050201000000510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</si>
  <si>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</si>
  <si>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</si>
  <si>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</si>
  <si>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</si>
  <si>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92701000000000000000</t>
  </si>
  <si>
    <t>92701030000000000000</t>
  </si>
  <si>
    <t>92701030100000000000</t>
  </si>
  <si>
    <t>92701030100000000700</t>
  </si>
  <si>
    <t>92701030100000000800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</si>
  <si>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</si>
  <si>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</si>
  <si>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</si>
  <si>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</si>
  <si>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</si>
  <si>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</si>
  <si>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92701060000000000000</t>
  </si>
  <si>
    <t>92701030100050000810</t>
  </si>
  <si>
    <t>92701030100050000710</t>
  </si>
  <si>
    <t>92701060502050000640</t>
  </si>
  <si>
    <t>92701050000000000000</t>
  </si>
  <si>
    <t>92701050000000000500</t>
  </si>
  <si>
    <t>92701050201050000510</t>
  </si>
  <si>
    <t>92701050000000000600</t>
  </si>
  <si>
    <t>92701050200000000600</t>
  </si>
  <si>
    <t>92701050201000000610</t>
  </si>
  <si>
    <t>92701050201050000610</t>
  </si>
  <si>
    <t>от                2022 г. №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</si>
</sst>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3" borderId="6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wrapText="1"/>
    </xf>
    <xf numFmtId="49" fontId="0" fillId="3" borderId="7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horizontal="center" wrapText="1"/>
    </xf>
    <xf numFmtId="49" fontId="0" fillId="3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3"/>
  <sheetViews>
    <sheetView tabSelected="1" view="pageLayout" zoomScaleNormal="100" workbookViewId="0">
      <selection activeCell="C3" sqref="C3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26" t="s">
        <v>8</v>
      </c>
      <c r="D1" s="26"/>
      <c r="E1" s="1"/>
      <c r="F1" s="1"/>
      <c r="G1" s="1"/>
    </row>
    <row r="2" spans="1:7" ht="15.75">
      <c r="C2" s="27" t="s">
        <v>55</v>
      </c>
      <c r="D2" s="27"/>
    </row>
    <row r="4" spans="1:7" ht="39" customHeight="1">
      <c r="A4" s="28" t="s">
        <v>0</v>
      </c>
      <c r="B4" s="29"/>
      <c r="C4" s="29"/>
      <c r="D4" s="29"/>
      <c r="E4" s="2"/>
      <c r="F4" s="2"/>
    </row>
    <row r="5" spans="1:7" ht="37.5" customHeight="1">
      <c r="A5" s="28" t="s">
        <v>10</v>
      </c>
      <c r="B5" s="29"/>
      <c r="C5" s="29"/>
      <c r="D5" s="29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10"/>
      <c r="D7" s="5" t="s">
        <v>9</v>
      </c>
    </row>
    <row r="8" spans="1:7" ht="18.75" customHeight="1">
      <c r="A8" s="6"/>
      <c r="B8" s="16"/>
      <c r="C8" s="11" t="s">
        <v>11</v>
      </c>
      <c r="D8" s="12">
        <v>-32125.518370000002</v>
      </c>
      <c r="E8" s="8">
        <f>ROUND(864671.5,2)</f>
        <v>864671.5</v>
      </c>
    </row>
    <row r="9" spans="1:7" ht="47.25" customHeight="1">
      <c r="A9" s="23"/>
      <c r="B9" s="16" t="s">
        <v>33</v>
      </c>
      <c r="C9" s="11" t="s">
        <v>12</v>
      </c>
      <c r="D9" s="12">
        <v>-11815.183999999999</v>
      </c>
      <c r="E9" s="8">
        <f>ROUND(1914700,2)</f>
        <v>1914700</v>
      </c>
    </row>
    <row r="10" spans="1:7" ht="48.75" customHeight="1">
      <c r="A10" s="24"/>
      <c r="B10" s="16" t="s">
        <v>34</v>
      </c>
      <c r="C10" s="11" t="s">
        <v>13</v>
      </c>
      <c r="D10" s="12">
        <v>7000</v>
      </c>
      <c r="E10" s="8">
        <f>ROUND(3407000,2)</f>
        <v>3407000</v>
      </c>
    </row>
    <row r="11" spans="1:7" ht="42" customHeight="1">
      <c r="A11" s="24"/>
      <c r="B11" s="16" t="s">
        <v>35</v>
      </c>
      <c r="C11" s="11" t="s">
        <v>14</v>
      </c>
      <c r="D11" s="12">
        <v>7000</v>
      </c>
      <c r="E11" s="8">
        <f>ROUND(-1492300,2)</f>
        <v>-1492300</v>
      </c>
    </row>
    <row r="12" spans="1:7" ht="66.75" customHeight="1">
      <c r="A12" s="24"/>
      <c r="B12" s="16" t="s">
        <v>36</v>
      </c>
      <c r="C12" s="11" t="s">
        <v>15</v>
      </c>
      <c r="D12" s="12">
        <v>7000</v>
      </c>
      <c r="E12" s="8">
        <f>ROUND(3407000,2)</f>
        <v>3407000</v>
      </c>
    </row>
    <row r="13" spans="1:7" ht="31.5" customHeight="1">
      <c r="A13" s="25"/>
      <c r="B13" s="16" t="s">
        <v>37</v>
      </c>
      <c r="C13" s="11" t="s">
        <v>16</v>
      </c>
      <c r="D13" s="7">
        <v>0</v>
      </c>
      <c r="E13" s="8">
        <f>ROUND(-1492300,2)</f>
        <v>-1492300</v>
      </c>
    </row>
    <row r="14" spans="1:7" ht="61.5" customHeight="1">
      <c r="A14" s="23"/>
      <c r="B14" s="16" t="s">
        <v>46</v>
      </c>
      <c r="C14" s="11" t="s">
        <v>17</v>
      </c>
      <c r="D14" s="12">
        <v>7000</v>
      </c>
      <c r="E14" s="8">
        <f>ROUND(20030992.44,2)</f>
        <v>20030992.440000001</v>
      </c>
    </row>
    <row r="15" spans="1:7" ht="27" customHeight="1">
      <c r="A15" s="24"/>
      <c r="B15" s="16" t="s">
        <v>45</v>
      </c>
      <c r="C15" s="11" t="s">
        <v>18</v>
      </c>
      <c r="D15" s="12">
        <v>0</v>
      </c>
      <c r="E15" s="8">
        <f>ROUND(-251557669.55,2)</f>
        <v>-251557669.55000001</v>
      </c>
    </row>
    <row r="16" spans="1:7" ht="37.5" customHeight="1">
      <c r="A16" s="24"/>
      <c r="B16" s="16" t="s">
        <v>44</v>
      </c>
      <c r="C16" s="11" t="s">
        <v>19</v>
      </c>
      <c r="D16" s="12">
        <v>-18815.184000000001</v>
      </c>
      <c r="E16" s="8">
        <f>ROUND(271588661.99,2)</f>
        <v>271588661.99000001</v>
      </c>
    </row>
    <row r="17" spans="1:5" ht="34.5" customHeight="1">
      <c r="A17" s="24"/>
      <c r="B17" s="16" t="s">
        <v>38</v>
      </c>
      <c r="C17" s="11" t="s">
        <v>20</v>
      </c>
      <c r="D17" s="12">
        <v>-18815.184000000001</v>
      </c>
      <c r="E17" s="8">
        <f>ROUND(-251557669.55,2)</f>
        <v>-251557669.55000001</v>
      </c>
    </row>
    <row r="18" spans="1:5" ht="35.25" customHeight="1">
      <c r="A18" s="24"/>
      <c r="B18" s="16" t="s">
        <v>39</v>
      </c>
      <c r="C18" s="11" t="s">
        <v>21</v>
      </c>
      <c r="D18" s="12">
        <v>-19935</v>
      </c>
      <c r="E18" s="8">
        <f>ROUND(-251557669.55,2)</f>
        <v>-251557669.55000001</v>
      </c>
    </row>
    <row r="19" spans="1:5" ht="50.25" customHeight="1">
      <c r="A19" s="24"/>
      <c r="B19" s="16" t="s">
        <v>40</v>
      </c>
      <c r="C19" s="11" t="s">
        <v>22</v>
      </c>
      <c r="D19" s="7">
        <v>1119.816</v>
      </c>
      <c r="E19" s="8">
        <f>ROUND(-251557669.55,2)</f>
        <v>-251557669.55000001</v>
      </c>
    </row>
    <row r="20" spans="1:5" ht="44.25" customHeight="1">
      <c r="A20" s="24"/>
      <c r="B20" s="16" t="s">
        <v>41</v>
      </c>
      <c r="C20" s="11" t="s">
        <v>7</v>
      </c>
      <c r="D20" s="12">
        <v>-19935</v>
      </c>
      <c r="E20" s="8">
        <f>ROUND(271588661.99,2)</f>
        <v>271588661.99000001</v>
      </c>
    </row>
    <row r="21" spans="1:5" ht="35.25" customHeight="1">
      <c r="A21" s="24"/>
      <c r="B21" s="16" t="s">
        <v>42</v>
      </c>
      <c r="C21" s="11" t="s">
        <v>6</v>
      </c>
      <c r="D21" s="12">
        <v>1119.816</v>
      </c>
      <c r="E21" s="8">
        <f>ROUND(271588661.99,2)</f>
        <v>271588661.99000001</v>
      </c>
    </row>
    <row r="22" spans="1:5" ht="68.25" customHeight="1">
      <c r="A22" s="25"/>
      <c r="B22" s="16" t="s">
        <v>43</v>
      </c>
      <c r="C22" s="11" t="s">
        <v>23</v>
      </c>
      <c r="D22" s="7">
        <v>-19935</v>
      </c>
      <c r="E22" s="8">
        <f>ROUND(271588661.99,2)</f>
        <v>271588661.99000001</v>
      </c>
    </row>
    <row r="23" spans="1:5" ht="39.75" customHeight="1">
      <c r="A23" s="21"/>
      <c r="B23" s="16" t="s">
        <v>47</v>
      </c>
      <c r="C23" s="11" t="s">
        <v>24</v>
      </c>
      <c r="D23" s="12">
        <v>1119.816</v>
      </c>
      <c r="E23" s="8">
        <f>ROUND(-1050028.5,2)</f>
        <v>-1050028.5</v>
      </c>
    </row>
    <row r="24" spans="1:5" ht="27.75" customHeight="1">
      <c r="A24" s="22"/>
      <c r="B24" s="16" t="s">
        <v>33</v>
      </c>
      <c r="C24" s="11" t="s">
        <v>25</v>
      </c>
      <c r="D24" s="12">
        <v>-20310.33437</v>
      </c>
      <c r="E24" s="8">
        <f>ROUND(-1050028.5,2)</f>
        <v>-1050028.5</v>
      </c>
    </row>
    <row r="25" spans="1:5" ht="48.75" customHeight="1">
      <c r="A25" s="22"/>
      <c r="B25" s="16" t="s">
        <v>48</v>
      </c>
      <c r="C25" s="11" t="s">
        <v>26</v>
      </c>
      <c r="D25" s="12">
        <v>-20310.33437</v>
      </c>
      <c r="E25" s="8">
        <f>ROUND(-1084920,2)</f>
        <v>-1084920</v>
      </c>
    </row>
    <row r="26" spans="1:5" ht="18.75" customHeight="1">
      <c r="A26" s="22"/>
      <c r="B26" s="16" t="s">
        <v>49</v>
      </c>
      <c r="C26" s="11" t="s">
        <v>2</v>
      </c>
      <c r="D26" s="12">
        <v>-814197.16610999999</v>
      </c>
      <c r="E26" s="8">
        <f>ROUND(34891.5,2)</f>
        <v>34891.5</v>
      </c>
    </row>
    <row r="27" spans="1:5" ht="50.25" hidden="1" customHeight="1">
      <c r="A27" s="22"/>
      <c r="B27" s="9" t="s">
        <v>27</v>
      </c>
      <c r="C27" s="11" t="s">
        <v>4</v>
      </c>
      <c r="D27" s="12">
        <v>-814197.16610999999</v>
      </c>
      <c r="E27" s="8">
        <f>ROUND(34891.5,2)</f>
        <v>34891.5</v>
      </c>
    </row>
    <row r="28" spans="1:5" ht="67.5" hidden="1" customHeight="1">
      <c r="A28" s="22"/>
      <c r="B28" s="9" t="s">
        <v>28</v>
      </c>
      <c r="C28" s="11" t="s">
        <v>29</v>
      </c>
      <c r="D28" s="12">
        <v>-814197.16610999999</v>
      </c>
      <c r="E28" s="8">
        <f>ROUND(34891.5,2)</f>
        <v>34891.5</v>
      </c>
    </row>
    <row r="29" spans="1:5" ht="30" customHeight="1">
      <c r="A29" s="22"/>
      <c r="B29" s="16" t="s">
        <v>50</v>
      </c>
      <c r="C29" s="11" t="s">
        <v>30</v>
      </c>
      <c r="D29" s="12">
        <v>-814197.16610999999</v>
      </c>
      <c r="E29" s="8">
        <f>ROUND(-1084920,2)</f>
        <v>-1084920</v>
      </c>
    </row>
    <row r="30" spans="1:5" ht="25.5" customHeight="1">
      <c r="A30" s="22"/>
      <c r="B30" s="16" t="s">
        <v>51</v>
      </c>
      <c r="C30" s="19" t="s">
        <v>3</v>
      </c>
      <c r="D30" s="7">
        <v>793886.83174000005</v>
      </c>
      <c r="E30" s="8">
        <f>ROUND(-1084920,2)</f>
        <v>-1084920</v>
      </c>
    </row>
    <row r="31" spans="1:5" ht="33" customHeight="1">
      <c r="A31" s="22"/>
      <c r="B31" s="16" t="s">
        <v>52</v>
      </c>
      <c r="C31" s="11" t="s">
        <v>5</v>
      </c>
      <c r="D31" s="12">
        <v>793886.83174000005</v>
      </c>
    </row>
    <row r="32" spans="1:5" ht="24.75" customHeight="1">
      <c r="A32" s="22"/>
      <c r="B32" s="17" t="s">
        <v>53</v>
      </c>
      <c r="C32" s="13" t="s">
        <v>31</v>
      </c>
      <c r="D32" s="14">
        <v>793886.83174000005</v>
      </c>
    </row>
    <row r="33" spans="1:4" ht="25.5" customHeight="1">
      <c r="A33" s="20"/>
      <c r="B33" s="18" t="s">
        <v>54</v>
      </c>
      <c r="C33" s="15" t="s">
        <v>32</v>
      </c>
      <c r="D33" s="7">
        <v>793886.83174000005</v>
      </c>
    </row>
  </sheetData>
  <autoFilter ref="A7:D32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7">
    <mergeCell ref="A23:A32"/>
    <mergeCell ref="A14:A22"/>
    <mergeCell ref="A9:A13"/>
    <mergeCell ref="C1:D1"/>
    <mergeCell ref="C2:D2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0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2022-06-20T06:20:37Z</cp:lastPrinted>
  <dcterms:created xsi:type="dcterms:W3CDTF">2020-03-23T19:26:01Z</dcterms:created>
  <dcterms:modified xsi:type="dcterms:W3CDTF">2022-06-27T13:03:59Z</dcterms:modified>
</cp:coreProperties>
</file>