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Лист1!$A$7:$D$31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<sst xmlns="http://schemas.openxmlformats.org/spreadsheetml/2006/main" count="53" uniqueCount="52">
  <si>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</si>
  <si>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</si>
  <si>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</si>
  <si>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</si>
  <si>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</si>
  <si>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</si>
  <si>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</si>
  <si>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</si>
  <si>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</si>
  <si>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</si>
  <si>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</si>
  <si>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</si>
  <si>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</si>
  <si>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</si>
  <si>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</si>
  <si>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</si>
  <si>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</si>
  <si>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</si>
  <si>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</si>
  <si>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</si>
  <si>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</si>
  <si>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</si>
  <si>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</si>
  <si>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</si>
  <si>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</si>
  <si>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</si>
  <si>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Приложение 5
 к решению Совета народных Хохольского муниципального района Воронежской области  "Об исполнении районного бюджета за 2022 год</t>
  </si>
  <si>
    <t>дефицита районного бюджета за 2022 год по кодам классификации источников финансирования дефицитов бюджета</t>
  </si>
  <si>
    <t>Исполнено за 2022 год                        (тыс. рублей)</t>
  </si>
  <si>
    <t>00001050201050000510</t>
  </si>
  <si>
    <t>00001050000000000600</t>
  </si>
  <si>
    <t>92701000000000000000</t>
  </si>
  <si>
    <t>92701030000000000000</t>
  </si>
  <si>
    <t>92701030100000000000</t>
  </si>
  <si>
    <t>92701030100000000800</t>
  </si>
  <si>
    <t>92701030100050000810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</si>
  <si>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</si>
  <si>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</si>
  <si>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</si>
  <si>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</si>
  <si>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</si>
  <si>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</si>
  <si>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</si>
  <si>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</si>
  <si>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</si>
  <si>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</si>
  <si>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</si>
  <si>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</si>
  <si>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</si>
  <si>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</si>
  <si>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</si>
  <si>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от 30    мая 2023 г. №6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</si>
</sst>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165" fontId="0" fillId="0" borderId="1" xfId="0" applyNumberFormat="1" applyBorder="1"/>
    <xf numFmtId="165" fontId="0" fillId="0" borderId="1" xfId="0" applyNumberFormat="1" applyBorder="1" applyAlignment="1">
      <alignment horizontal="center"/>
    </xf>
    <xf numFmtId="49" fontId="0" fillId="3" borderId="6" xfId="0" applyNumberFormat="1" applyFont="1" applyFill="1" applyBorder="1" applyAlignment="1">
      <alignment horizontal="left" wrapText="1"/>
    </xf>
    <xf numFmtId="49" fontId="0" fillId="2" borderId="6" xfId="0" applyNumberForma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1"/>
  <sheetViews>
    <sheetView tabSelected="1" view="pageLayout" zoomScaleNormal="100" workbookViewId="0">
      <selection activeCell="A5" sqref="A5:D5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20" t="s">
        <v>26</v>
      </c>
      <c r="D1" s="20"/>
      <c r="E1" s="1"/>
      <c r="F1" s="1"/>
      <c r="G1" s="1"/>
    </row>
    <row r="2" spans="1:7" ht="15.75">
      <c r="C2" s="21" t="s">
        <v>51</v>
      </c>
      <c r="D2" s="21"/>
    </row>
    <row r="4" spans="1:7" ht="39" customHeight="1">
      <c r="A4" s="22" t="s">
        <v>0</v>
      </c>
      <c r="B4" s="23"/>
      <c r="C4" s="23"/>
      <c r="D4" s="23"/>
      <c r="E4" s="2"/>
      <c r="F4" s="2"/>
    </row>
    <row r="5" spans="1:7" ht="37.5" customHeight="1">
      <c r="A5" s="22" t="s">
        <v>27</v>
      </c>
      <c r="B5" s="23"/>
      <c r="C5" s="23"/>
      <c r="D5" s="23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8"/>
      <c r="D7" s="5" t="s">
        <v>28</v>
      </c>
    </row>
    <row r="8" spans="1:7" ht="18.75" customHeight="1">
      <c r="A8" s="6"/>
      <c r="B8" s="10"/>
      <c r="C8" s="9" t="s">
        <v>8</v>
      </c>
      <c r="D8" s="12">
        <v>-64229.716810000005</v>
      </c>
      <c r="E8" s="7">
        <f>ROUND(864671.5,2)</f>
        <v>864671.5</v>
      </c>
    </row>
    <row r="9" spans="1:7" ht="37.5" customHeight="1">
      <c r="A9" s="17"/>
      <c r="B9" s="14" t="s">
        <v>31</v>
      </c>
      <c r="C9" s="9" t="s">
        <v>9</v>
      </c>
      <c r="D9" s="12">
        <v>-11317.937</v>
      </c>
      <c r="E9" s="7">
        <f>ROUND(1914700,2)</f>
        <v>1914700</v>
      </c>
    </row>
    <row r="10" spans="1:7" ht="33" customHeight="1">
      <c r="A10" s="18"/>
      <c r="B10" s="14" t="s">
        <v>32</v>
      </c>
      <c r="C10" s="9" t="s">
        <v>10</v>
      </c>
      <c r="D10" s="12">
        <v>-1400</v>
      </c>
      <c r="E10" s="7">
        <f>ROUND(3407000,2)</f>
        <v>3407000</v>
      </c>
    </row>
    <row r="11" spans="1:7" ht="42" customHeight="1">
      <c r="A11" s="18"/>
      <c r="B11" s="14" t="s">
        <v>33</v>
      </c>
      <c r="C11" s="9" t="s">
        <v>11</v>
      </c>
      <c r="D11" s="12">
        <v>-1400</v>
      </c>
      <c r="E11" s="7">
        <f>ROUND(-1492300,2)</f>
        <v>-1492300</v>
      </c>
    </row>
    <row r="12" spans="1:7" ht="46.5" customHeight="1">
      <c r="A12" s="18"/>
      <c r="B12" s="14" t="s">
        <v>34</v>
      </c>
      <c r="C12" s="9" t="s">
        <v>12</v>
      </c>
      <c r="D12" s="12">
        <v>-1400</v>
      </c>
      <c r="E12" s="7">
        <f>ROUND(3407000,2)</f>
        <v>3407000</v>
      </c>
    </row>
    <row r="13" spans="1:7" ht="31.5" customHeight="1">
      <c r="A13" s="19"/>
      <c r="B13" s="14" t="s">
        <v>35</v>
      </c>
      <c r="C13" s="9" t="s">
        <v>13</v>
      </c>
      <c r="D13" s="12">
        <v>-1400</v>
      </c>
      <c r="E13" s="7">
        <f>ROUND(-1492300,2)</f>
        <v>-1492300</v>
      </c>
    </row>
    <row r="14" spans="1:7" ht="31.5" customHeight="1">
      <c r="A14" s="17"/>
      <c r="B14" s="14" t="s">
        <v>36</v>
      </c>
      <c r="C14" s="9" t="s">
        <v>14</v>
      </c>
      <c r="D14" s="12">
        <v>-9917.9369999999999</v>
      </c>
      <c r="E14" s="7">
        <f>ROUND(20030992.44,2)</f>
        <v>20030992.440000001</v>
      </c>
    </row>
    <row r="15" spans="1:7" ht="27" customHeight="1">
      <c r="A15" s="18"/>
      <c r="B15" s="14" t="s">
        <v>37</v>
      </c>
      <c r="C15" s="9" t="s">
        <v>15</v>
      </c>
      <c r="D15" s="12">
        <v>-9917.9369999999999</v>
      </c>
      <c r="E15" s="7">
        <f>ROUND(-251557669.55,2)</f>
        <v>-251557669.55000001</v>
      </c>
    </row>
    <row r="16" spans="1:7" ht="37.5" customHeight="1">
      <c r="A16" s="18"/>
      <c r="B16" s="14" t="s">
        <v>38</v>
      </c>
      <c r="C16" s="9" t="s">
        <v>16</v>
      </c>
      <c r="D16" s="12">
        <v>-11940</v>
      </c>
      <c r="E16" s="7">
        <f>ROUND(271588661.99,2)</f>
        <v>271588661.99000001</v>
      </c>
    </row>
    <row r="17" spans="1:5" ht="45" customHeight="1">
      <c r="A17" s="18"/>
      <c r="B17" s="14" t="s">
        <v>39</v>
      </c>
      <c r="C17" s="9" t="s">
        <v>17</v>
      </c>
      <c r="D17" s="12">
        <v>2022.0630000000001</v>
      </c>
      <c r="E17" s="7">
        <f>ROUND(-251557669.55,2)</f>
        <v>-251557669.55000001</v>
      </c>
    </row>
    <row r="18" spans="1:5" ht="49.5" customHeight="1">
      <c r="A18" s="18"/>
      <c r="B18" s="14" t="s">
        <v>40</v>
      </c>
      <c r="C18" s="9" t="s">
        <v>7</v>
      </c>
      <c r="D18" s="12">
        <v>-11940</v>
      </c>
      <c r="E18" s="7">
        <f>ROUND(-251557669.55,2)</f>
        <v>-251557669.55000001</v>
      </c>
    </row>
    <row r="19" spans="1:5" ht="58.5" customHeight="1">
      <c r="A19" s="18"/>
      <c r="B19" s="14" t="s">
        <v>41</v>
      </c>
      <c r="C19" s="9" t="s">
        <v>6</v>
      </c>
      <c r="D19" s="12">
        <v>2022.0630000000001</v>
      </c>
      <c r="E19" s="7">
        <f>ROUND(-251557669.55,2)</f>
        <v>-251557669.55000001</v>
      </c>
    </row>
    <row r="20" spans="1:5" ht="44.25" customHeight="1">
      <c r="A20" s="18"/>
      <c r="B20" s="14" t="s">
        <v>42</v>
      </c>
      <c r="C20" s="9" t="s">
        <v>18</v>
      </c>
      <c r="D20" s="12">
        <v>-11940</v>
      </c>
      <c r="E20" s="7">
        <f>ROUND(271588661.99,2)</f>
        <v>271588661.99000001</v>
      </c>
    </row>
    <row r="21" spans="1:5" ht="45" customHeight="1">
      <c r="A21" s="18"/>
      <c r="B21" s="14" t="s">
        <v>43</v>
      </c>
      <c r="C21" s="9" t="s">
        <v>19</v>
      </c>
      <c r="D21" s="12">
        <v>2022.0630000000001</v>
      </c>
      <c r="E21" s="7">
        <f>ROUND(271588661.99,2)</f>
        <v>271588661.99000001</v>
      </c>
    </row>
    <row r="22" spans="1:5" ht="21" customHeight="1">
      <c r="A22" s="19"/>
      <c r="B22" s="14" t="s">
        <v>31</v>
      </c>
      <c r="C22" s="9" t="s">
        <v>20</v>
      </c>
      <c r="D22" s="12">
        <v>-52911.77981</v>
      </c>
      <c r="E22" s="7">
        <f>ROUND(271588661.99,2)</f>
        <v>271588661.99000001</v>
      </c>
    </row>
    <row r="23" spans="1:5" ht="39.75" customHeight="1">
      <c r="A23" s="15"/>
      <c r="B23" s="14" t="s">
        <v>44</v>
      </c>
      <c r="C23" s="9" t="s">
        <v>21</v>
      </c>
      <c r="D23" s="12">
        <v>-52911.77981</v>
      </c>
      <c r="E23" s="7">
        <f>ROUND(-1050028.5,2)</f>
        <v>-1050028.5</v>
      </c>
    </row>
    <row r="24" spans="1:5" ht="27.75" customHeight="1">
      <c r="A24" s="16"/>
      <c r="B24" s="14" t="s">
        <v>45</v>
      </c>
      <c r="C24" s="9" t="s">
        <v>2</v>
      </c>
      <c r="D24" s="12">
        <v>-964468.51873000001</v>
      </c>
      <c r="E24" s="7">
        <f>ROUND(-1050028.5,2)</f>
        <v>-1050028.5</v>
      </c>
    </row>
    <row r="25" spans="1:5" ht="25.5" customHeight="1">
      <c r="A25" s="16"/>
      <c r="B25" s="14" t="s">
        <v>46</v>
      </c>
      <c r="C25" s="9" t="s">
        <v>4</v>
      </c>
      <c r="D25" s="12">
        <v>-964468.51873000001</v>
      </c>
      <c r="E25" s="7">
        <f>ROUND(-1084920,2)</f>
        <v>-1084920</v>
      </c>
    </row>
    <row r="26" spans="1:5" ht="18.75" customHeight="1">
      <c r="A26" s="16"/>
      <c r="B26" s="14" t="s">
        <v>47</v>
      </c>
      <c r="C26" s="9" t="s">
        <v>22</v>
      </c>
      <c r="D26" s="12">
        <v>-964468.51873000001</v>
      </c>
      <c r="E26" s="7">
        <f>ROUND(34891.5,2)</f>
        <v>34891.5</v>
      </c>
    </row>
    <row r="27" spans="1:5" ht="50.25" hidden="1" customHeight="1">
      <c r="A27" s="16"/>
      <c r="B27" s="13" t="s">
        <v>29</v>
      </c>
      <c r="C27" s="13" t="s">
        <v>23</v>
      </c>
      <c r="D27" s="11">
        <v>-964468.51873000001</v>
      </c>
      <c r="E27" s="7">
        <f>ROUND(34891.5,2)</f>
        <v>34891.5</v>
      </c>
    </row>
    <row r="28" spans="1:5" ht="67.5" hidden="1" customHeight="1">
      <c r="A28" s="16"/>
      <c r="B28" s="13" t="s">
        <v>30</v>
      </c>
      <c r="C28" s="13" t="s">
        <v>3</v>
      </c>
      <c r="D28" s="11">
        <v>911556.73891999992</v>
      </c>
      <c r="E28" s="7">
        <f>ROUND(34891.5,2)</f>
        <v>34891.5</v>
      </c>
    </row>
    <row r="29" spans="1:5" ht="30" customHeight="1">
      <c r="A29" s="16"/>
      <c r="B29" s="14" t="s">
        <v>48</v>
      </c>
      <c r="C29" s="9" t="s">
        <v>5</v>
      </c>
      <c r="D29" s="12">
        <v>911556.73891999992</v>
      </c>
      <c r="E29" s="7">
        <f>ROUND(-1084920,2)</f>
        <v>-1084920</v>
      </c>
    </row>
    <row r="30" spans="1:5" ht="25.5" customHeight="1">
      <c r="A30" s="16"/>
      <c r="B30" s="14" t="s">
        <v>49</v>
      </c>
      <c r="C30" s="9" t="s">
        <v>24</v>
      </c>
      <c r="D30" s="12">
        <v>911556.73891999992</v>
      </c>
      <c r="E30" s="7">
        <f>ROUND(-1084920,2)</f>
        <v>-1084920</v>
      </c>
    </row>
    <row r="31" spans="1:5" ht="33" customHeight="1">
      <c r="A31" s="16"/>
      <c r="B31" s="14" t="s">
        <v>50</v>
      </c>
      <c r="C31" s="9" t="s">
        <v>25</v>
      </c>
      <c r="D31" s="12">
        <v>911556.73891999992</v>
      </c>
    </row>
  </sheetData>
  <autoFilter ref="A7:D31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7">
    <mergeCell ref="A23:A31"/>
    <mergeCell ref="A14:A22"/>
    <mergeCell ref="A9:A13"/>
    <mergeCell ref="C1:D1"/>
    <mergeCell ref="C2:D2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0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2024-03-12T10:33:54Z</cp:lastPrinted>
  <dcterms:created xsi:type="dcterms:W3CDTF">2020-03-23T19:26:01Z</dcterms:created>
  <dcterms:modified xsi:type="dcterms:W3CDTF">2024-03-12T10:33:55Z</dcterms:modified>
</cp:coreProperties>
</file>