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Лист1!$A$11:$J$323</definedName>
    <definedName name="_xlnm.Print_Titles" localSheetId="0">Лист1!$8:$11</definedName>
    <definedName name="_xlnm.Print_Area" localSheetId="0">Лист1!$A$1:$I$321</definedName>
  </definedNames>
  <calcPr calcId="125725"/>
</workbook>
</file>

<file path=xl/calcChain.xml><?xml version="1.0" encoding="utf-8"?>
<calcChain xmlns="http://schemas.openxmlformats.org/spreadsheetml/2006/main">
  <c r="I271" i="1"/>
  <c r="H271"/>
  <c r="J13" l="1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12" l="1"/>
</calcChain>
</file>

<file path=xl/sharedStrings.xml><?xml version="1.0" encoding="utf-8"?>
<sst xmlns="http://schemas.openxmlformats.org/spreadsheetml/2006/main" count="1137" uniqueCount="410">
  <si>
    <t>Наименование</t>
  </si>
  <si>
    <t>ГРБС</t>
  </si>
  <si>
    <t>РЗ</t>
  </si>
  <si>
    <t>ПР</t>
  </si>
  <si>
    <t>ЦСР</t>
  </si>
  <si>
    <t>ВР</t>
  </si>
  <si>
    <t>(тыс.рублей)</t>
  </si>
  <si>
    <t>В С Е Г О</t>
  </si>
  <si>
    <t>Совет народных депутатов Хохольского муниципального района Воронежской  области</t>
  </si>
  <si>
    <t>913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</si>
  <si>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</si>
  <si>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</si>
  <si>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</si>
  <si>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</si>
  <si>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01 </t>
  </si>
  <si>
    <t>01 0 00 00000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</si>
  <si>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</si>
  <si>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</si>
  <si>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</si>
  <si>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01 3 02 00000</t>
  </si>
  <si>
    <t>01 3 02 80010</t>
  </si>
  <si>
    <t>100</t>
  </si>
  <si>
    <t>Администрация Хохольского муниципального района Воронежской  области</t>
  </si>
  <si>
    <t>Функционирование высшего должностного лица субъекта Российской Федерации и муниципального образования</t>
  </si>
  <si>
    <t>914</t>
  </si>
  <si>
    <t>02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</si>
  <si>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</si>
  <si>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</si>
  <si>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01 3 01 80020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</si>
  <si>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</si>
  <si>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</si>
  <si>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</si>
  <si>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</si>
  <si>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</si>
  <si>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</si>
  <si>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01 2 01 80010</t>
  </si>
  <si>
    <t>Резервные фонды</t>
  </si>
  <si>
    <t>11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</si>
  <si>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</si>
  <si>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</si>
  <si>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на 2015-2020 гг." (Иные бюджетные ассигнования)</t>
  </si>
  <si>
    <t>01 3 03 80030</t>
  </si>
  <si>
    <t>Другие общегосударственные расходы</t>
  </si>
  <si>
    <t>13</t>
  </si>
  <si>
    <t>01 2 01 78470</t>
  </si>
  <si>
    <t>01 2 01 78080</t>
  </si>
  <si>
    <t>Субвенции на создание и организацию деятельности комиссий по делам несовершеннолетних и защите их прав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2015-2020 гг." (Закупка товаров, работ и услуг для государственных (муниципальных) нужд)</t>
  </si>
  <si>
    <t>Субвенции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</si>
  <si>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01 2 01 78090</t>
  </si>
  <si>
    <t>НАЦИОНАЛЬНАЯ ЭКОНОМИКА</t>
  </si>
  <si>
    <t>Другие вопросы в области национальной экономики</t>
  </si>
  <si>
    <t>12</t>
  </si>
  <si>
    <t>07 0 00 00000</t>
  </si>
  <si>
    <t>07 2 00 00000</t>
  </si>
  <si>
    <t>800</t>
  </si>
  <si>
    <t>СОЦИАЛЬНАЯ ПОЛИТИКА</t>
  </si>
  <si>
    <t>Социальное обеспечение населения</t>
  </si>
  <si>
    <t>03 0 00 00000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</si>
  <si>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</si>
  <si>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</si>
  <si>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</si>
  <si>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</si>
  <si>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01 3 03 80160</t>
  </si>
  <si>
    <t>Другие вопросы в области социальной политики</t>
  </si>
  <si>
    <t>10</t>
  </si>
  <si>
    <t>06</t>
  </si>
  <si>
    <t>01 3 04 00000</t>
  </si>
  <si>
    <t>01 3 04 80170</t>
  </si>
  <si>
    <t>Прочие межбюджетные трансферты</t>
  </si>
  <si>
    <t>14</t>
  </si>
  <si>
    <t>Основное мероприятие «Проведение мониторинга и оценка эффективности развития муниципальных образований»</t>
  </si>
  <si>
    <t>01 2 03 00000</t>
  </si>
  <si>
    <t>01 2 03 80650</t>
  </si>
  <si>
    <t>01 3 03 80590</t>
  </si>
  <si>
    <t>Муниципальная программа "Развитие образования, культуры и спорта в Хохольском муниципальном районе на 2014-2020 годы"</t>
  </si>
  <si>
    <t>02 0 00 00000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</si>
  <si>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</si>
  <si>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</si>
  <si>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</si>
  <si>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</si>
  <si>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02 1 01 78240</t>
  </si>
  <si>
    <t>ОБРАЗОВАНИЕ</t>
  </si>
  <si>
    <t>07</t>
  </si>
  <si>
    <t>Дошкольное образование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</si>
  <si>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</si>
  <si>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</si>
  <si>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</si>
  <si>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 xml:space="preserve">02 2 01 00000 </t>
  </si>
  <si>
    <t>02 2 01 80590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</si>
  <si>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</si>
  <si>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</si>
  <si>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</si>
  <si>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</si>
  <si>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Общее образование</t>
  </si>
  <si>
    <t>Основное мероприятие «Развитие общего образования»</t>
  </si>
  <si>
    <t>02 2 02 00000</t>
  </si>
  <si>
    <t>02 2 02 80590</t>
  </si>
  <si>
    <t>02 2 02 78120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</si>
  <si>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</si>
  <si>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</si>
  <si>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</si>
  <si>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</si>
  <si>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02 3 01 80590</t>
  </si>
  <si>
    <t>Молодежная политика и оздоровление детей</t>
  </si>
  <si>
    <t>Подпрограмма «Молодежь и организация летнего отдыха»</t>
  </si>
  <si>
    <t>02 4 00 00000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</si>
  <si>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</si>
  <si>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</si>
  <si>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02 4 01 80090</t>
  </si>
  <si>
    <t>02 4 01 80100</t>
  </si>
  <si>
    <t>02 4 01 80110</t>
  </si>
  <si>
    <t>Основное мероприятие «Организация летнего отдыха детей»</t>
  </si>
  <si>
    <t>02 4 02 00000</t>
  </si>
  <si>
    <t>02 4 02 80080</t>
  </si>
  <si>
    <t>Другие вопросы в области образования</t>
  </si>
  <si>
    <t>09</t>
  </si>
  <si>
    <t>Подпрограмма «Обеспечение условий реализации Программы»</t>
  </si>
  <si>
    <t>02 5 00 00000</t>
  </si>
  <si>
    <t>Основное мероприятие «Финансовое обеспечение отдела по образованию, молодежной политике, культуре и спорта администрации Хохольского муниципального района»</t>
  </si>
  <si>
    <t>02 5 01 00000</t>
  </si>
  <si>
    <t>02 5 01 80010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</si>
  <si>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</si>
  <si>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</si>
  <si>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02 3 02 80120</t>
  </si>
  <si>
    <t>КУЛЬТУРА, КИНЕМАТОГРАФИЯ</t>
  </si>
  <si>
    <t>08</t>
  </si>
  <si>
    <t>Культура</t>
  </si>
  <si>
    <t>02 6 00 00000</t>
  </si>
  <si>
    <t>02 6 02 00000</t>
  </si>
  <si>
    <t>02 6 01 00000</t>
  </si>
  <si>
    <t>Охрана семьи и детства</t>
  </si>
  <si>
    <t>02 2 02 78150</t>
  </si>
  <si>
    <t>Основное мероприятие «Выплаты, связанные с охраной семьи и детства»</t>
  </si>
  <si>
    <t>02 1 02 00000</t>
  </si>
  <si>
    <t>02 1 02 52600</t>
  </si>
  <si>
    <t>02 1 02 78160</t>
  </si>
  <si>
    <t>02 1 02 78170</t>
  </si>
  <si>
    <t>02 1 02 78180</t>
  </si>
  <si>
    <t>02 1 02 78190</t>
  </si>
  <si>
    <t>02 1 02 78200</t>
  </si>
  <si>
    <t>02 1 02 78210</t>
  </si>
  <si>
    <t>02 1 02 78220</t>
  </si>
  <si>
    <t>ФИЗИЧЕСКАЯ КУЛЬТУРА И СПОРТ</t>
  </si>
  <si>
    <t xml:space="preserve">Физическая культура  </t>
  </si>
  <si>
    <t>Подпрограмма «Развитие физической культуры и спорта»</t>
  </si>
  <si>
    <t>Основное мероприятие «Мероприятия в области физической культуры и спорта»</t>
  </si>
  <si>
    <t>Массовый спорт</t>
  </si>
  <si>
    <t>Основное мероприятие «Развитие и обеспечение деятельности учреждений физической культуры и спорта»</t>
  </si>
  <si>
    <t>06 0 00 00000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</si>
  <si>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</si>
  <si>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</si>
  <si>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</si>
  <si>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06 3 01 80040</t>
  </si>
  <si>
    <t>Подпрограмма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</t>
  </si>
  <si>
    <t>06 4 00 00000</t>
  </si>
  <si>
    <t>06 4 02 00000</t>
  </si>
  <si>
    <t>06 4 02 80590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</si>
  <si>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</si>
  <si>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</si>
  <si>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08 0 00 00000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</si>
  <si>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</si>
  <si>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Сельское хозяйство и рыболовство</t>
  </si>
  <si>
    <t>05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</si>
  <si>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</si>
  <si>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</si>
  <si>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животноводство"</t>
  </si>
  <si>
    <t>06 1 01 00000</t>
  </si>
  <si>
    <t>06 1 01 78800</t>
  </si>
  <si>
    <t>200</t>
  </si>
  <si>
    <t>06 4 01 00000</t>
  </si>
  <si>
    <t>06 4 01 80010</t>
  </si>
  <si>
    <t>925</t>
  </si>
  <si>
    <t>06 3 01 80070</t>
  </si>
  <si>
    <t>Профессиональная подготовка, переподготовка и повышение квалификации</t>
  </si>
  <si>
    <t>06 2 00 00000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</si>
  <si>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</si>
  <si>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Финансовый отдел администрации Хохольского муниципального района Воронежской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</si>
  <si>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</si>
  <si>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05 0 00 00000</t>
  </si>
  <si>
    <t>Подпрограмма "Финансовое обеспечение реализации программы"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</si>
  <si>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</si>
  <si>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</si>
  <si>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</si>
  <si>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05 3 01 80010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</si>
  <si>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</si>
  <si>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</si>
  <si>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</si>
  <si>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</si>
  <si>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05 1 02 80250</t>
  </si>
  <si>
    <t>Пенсионное обеспечение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</si>
  <si>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</si>
  <si>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</si>
  <si>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</si>
  <si>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</si>
  <si>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05 2 01 80130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</si>
  <si>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</si>
  <si>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</si>
  <si>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«Управление муниципальным долгом и муниципальными финансовыми активами»</t>
  </si>
  <si>
    <t>05 1 04 00000</t>
  </si>
  <si>
    <t>05 1 04 80190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</si>
  <si>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</si>
  <si>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</si>
  <si>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</si>
  <si>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</si>
  <si>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05 1 03 78050</t>
  </si>
  <si>
    <t>05 1 03 80220</t>
  </si>
  <si>
    <t>07 1 00 00000</t>
  </si>
  <si>
    <t>07 1 01 00000</t>
  </si>
  <si>
    <t>07 1 01 78430</t>
  </si>
  <si>
    <t>Дорожное хозяйство (дорожные фонды)</t>
  </si>
  <si>
    <t>Муниципальная программа "Создание условий для развития транспортной системы и дорожного хозяйства"</t>
  </si>
  <si>
    <t>10 0 00 00000</t>
  </si>
  <si>
    <t>Подпрограмма "Развитие транспортной системы и дорожного хозяйства Хохольского муниципального района"</t>
  </si>
  <si>
    <t>500</t>
  </si>
  <si>
    <t>Дополнительное образование детей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</si>
  <si>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</si>
  <si>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05 2 01 80410</t>
  </si>
  <si>
    <t>Судебная система</t>
  </si>
  <si>
    <t>Основное мероприятие «Формирование общего и запасного списка кандидатов в присяжные заседатели Хохольского районного суда на период с 01.06.2018 г. по 01.06.22 г.»</t>
  </si>
  <si>
    <t>01 3 06 00000</t>
  </si>
  <si>
    <t>Формирование общего и запасного списка кандидатов в присяжные заседатели Хохольского районного суда на период с 01.06.2018 г. по 01.06.22 г (Закупка товаров, работ и услуг для государственных (муниципальных) нужд)</t>
  </si>
  <si>
    <t>01 3 06 51200</t>
  </si>
  <si>
    <t>Обеспечение проведения выборов и референдумов</t>
  </si>
  <si>
    <t>Основное мероприятие «Подготовка и проведение выборов Совета народных депутатов Хохольского муниципального района Воронежской области»</t>
  </si>
  <si>
    <t>01 3 05 00000</t>
  </si>
  <si>
    <t>Подготовка и проведение выборов Совета народных депутатов Хохольского муниципального района Воронежской области (Закупка товаров, работ и услуг для государственных (муниципальных) нужд)</t>
  </si>
  <si>
    <t>01 3 05 80400</t>
  </si>
  <si>
    <t>03 1 01 51350</t>
  </si>
  <si>
    <t>02 2 02 78130</t>
  </si>
  <si>
    <t>02 4 02 78320</t>
  </si>
  <si>
    <t>02 4 02 78410</t>
  </si>
  <si>
    <t>год</t>
  </si>
  <si>
    <t xml:space="preserve">Ведомственная структура
расходов районного бюджета на 2019 год и на плановый период 2020 и 2021 годов.
</t>
  </si>
  <si>
    <t>Муниципальная программа "Муниципальное управление на 2019-2024 гг."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</si>
  <si>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</si>
  <si>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</si>
  <si>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</si>
  <si>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</si>
  <si>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(Иные бюджетные ассигнования)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</si>
  <si>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</si>
  <si>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</si>
  <si>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Субвенции на 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</si>
  <si>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на 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(Закупка товаров, работ и услуг для государственных (муниципальных) нужд)</t>
  </si>
  <si>
    <t>Субвенции на создание и организацию деятельности комиссий по делам несовершеннолетних и защите их прав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</si>
  <si>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(Закупка товаров, работ и услуг для государственных (муниципальных) нужд)</t>
  </si>
  <si>
    <t>Транспорт</t>
  </si>
  <si>
    <t>10 1 00 00000</t>
  </si>
  <si>
    <t>Основное мероприятие "Поддержка внутримуниципальных пассажирских перевозок"</t>
  </si>
  <si>
    <t>10 1 05 00000</t>
  </si>
  <si>
    <t>Мероприятия направленные на  поддержку внутримуниципальных пассажирских перевозок в рамках подпрограммы 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(Иные бюджетные ассигнования)</t>
  </si>
  <si>
    <t>Основное мероприятие "Ремонт автомобильных дорог общего пользования местного значения"</t>
  </si>
  <si>
    <t>10 1 02 00000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</si>
  <si>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</si>
  <si>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10 1 02 80270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</si>
  <si>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</si>
  <si>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Основное мероприятие "Содержание автомобильных дорог общего пользования местного значения"</t>
  </si>
  <si>
    <t>10 1 03 00000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</si>
  <si>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</si>
  <si>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10 1 03 80270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</si>
  <si>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</si>
  <si>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Основное мероприятие «Субсидии на подготовку и проведение празднования памятных дат муниципальных образований »</t>
  </si>
  <si>
    <t>01 3 07 00000</t>
  </si>
  <si>
    <t>Субсидии на подготовку и проведение празднования памятных дат муниципальных образований  в рамках подпрограммы "Обеспечение реализации муниципальной программы" программы "Муниципальное управление на 2019-2024 гг." (Межбюджетные трансферты)</t>
  </si>
  <si>
    <t>01 3 07 78380</t>
  </si>
  <si>
    <t>Муниципальная программа  "Экономическое развитие Хохольского муниципального района" на 2019-2024 годы</t>
  </si>
  <si>
    <t>Подпрограмма "Формирование благоприятной инвестиционной среды для повышения конкурентоспособности предприятий и организаций района"</t>
  </si>
  <si>
    <t>Основное мероприятие "Создание благоприятного инвестиционного климата"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</si>
  <si>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на 2019-2024 годы (Межбюджетные трансферты)</t>
  </si>
  <si>
    <t>Подпрограмма "Развитие и поддержка предпринимательской инициативы"</t>
  </si>
  <si>
    <t>Основное мероприятие «Имущественная поддержка субъектов малого и среднего предпринимательства»</t>
  </si>
  <si>
    <t>07 2 04 00000</t>
  </si>
  <si>
    <t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инициативы" программы "Экономическое развитие Хохольского муниципального района" на 2019-2024 годы  (Иные межбюджетные ассигнования)</t>
  </si>
  <si>
    <t>07 2 04 80230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</si>
  <si>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</si>
  <si>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Мероприятия по улучшению жилищных условий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(Социальное обеспечение и иные выплаты населению)</t>
  </si>
  <si>
    <t>Субвенция на обеспечение жильем отдельных категорий граждан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(Социальное обеспечение и иные выплаты населению)</t>
  </si>
  <si>
    <t>Оказание материальной помощи малообеспеченным слоям граждан, попавших в трудную жизненную ситуацию, в рамках подпрограммы "Обеспечение реализации муниципальной программы" программы "Муниципальное управление на 2019-2024 гг." (Социальное обеспечение и иные выплаты населению)</t>
  </si>
  <si>
    <t>Основное мероприятие «Поддержка некоммерческих общественных организаций и ТОСов»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</si>
  <si>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2019-2024 гг."  (Предоставление субсидий бюджетным, автономным учреждениям и иным некоммерческим организациям)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</si>
  <si>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(Межбюджетные трансферты)</t>
  </si>
  <si>
    <t>Отдел по образованию, молодежной политике и спорту администрации Хохольского муниципального района Воронежской области</t>
  </si>
  <si>
    <t>Муниципальная программа "Развитие образования, молодежной политики и спорта в Хохольском муниципальном районе на 2019-2024 годы"</t>
  </si>
  <si>
    <t>Субвенции бюджетам муниципальных образований на выполнение переданных полномочий по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</si>
  <si>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выполнение переданных полномочий по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</si>
  <si>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</si>
  <si>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</si>
  <si>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</si>
  <si>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</si>
  <si>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</si>
  <si>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</si>
  <si>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</si>
  <si>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(Межбюджетные трансферты)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</si>
  <si>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</si>
  <si>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</si>
  <si>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</si>
  <si>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02 2 02 78290</t>
  </si>
  <si>
    <t>Субсидия на обеспечение молочной продукцией 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</si>
  <si>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Субсидия на обеспечение молочной продукцией 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</si>
  <si>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</si>
  <si>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02 2 02 78940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</si>
  <si>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</si>
  <si>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</si>
  <si>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</si>
  <si>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</si>
  <si>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</si>
  <si>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</si>
  <si>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</si>
  <si>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</si>
  <si>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Субсидии для организации отдыха и оздоровления детей и молодежи в рамках подпрограммы «Молодежь и организация летнего отдыха» программы 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</si>
  <si>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Субсидии на оздоровление детей  в рамках подпрограммы «Молодежь и организация летнего отдыха» программы 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</si>
  <si>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</si>
  <si>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</si>
  <si>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</si>
  <si>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</si>
  <si>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</si>
  <si>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02 5 02 00000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</si>
  <si>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</si>
  <si>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02 5 02 80590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</si>
  <si>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</si>
  <si>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</si>
  <si>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Выплата единовременного пособия при всех формах устройства детей, лишенных родительского попечения, в семью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</si>
  <si>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обеспечение выплат патронатной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</si>
  <si>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обеспечение выплаты вознаграждения патронатному воспитателю в рамках подпрограммы «Социализация детей-сирот и детей, нуждающихся в особой защите государства» 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</si>
  <si>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обеспечение выплат приемной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</si>
  <si>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обеспечение выплаты вознаграждения, причитающегося приемному родителю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</si>
  <si>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обеспечение выплат семьям опекунов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</si>
  <si>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обеспечение единовременной выплаты при передаче ребенка на воспитание в семью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</si>
  <si>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</si>
  <si>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</si>
  <si>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</si>
  <si>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02 6 01 80180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</si>
  <si>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</si>
  <si>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02 6 02 80590</t>
  </si>
  <si>
    <t>Отдел земельных отношений, муниципального имущества и экологии администрации Хохольского муниципального района Воронежской области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</si>
  <si>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</si>
  <si>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на 2019-2024 гг."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</si>
  <si>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гг."(Иные бюджетные ассигнования)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</si>
  <si>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</si>
  <si>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Подпрограмма "Развитие земельных отношений, муниципального имущества и экологии  Хохольского муниципального района"</t>
  </si>
  <si>
    <t>Расходы на содержание имущества, относящегося к казне района,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</si>
  <si>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Основное мероприятие «Финансовое обеспечение деятельности МБУ "Хохольский районный архив»</t>
  </si>
  <si>
    <t>06 4 03 00000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</si>
  <si>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гг"(Межбюджетные трансферты)</t>
  </si>
  <si>
    <t>06 4 03 80590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</si>
  <si>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гг"(Предоставление субсидий бюджетным, автономным учреждениям и иным некоммерческим организациям)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</si>
  <si>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на 2019-2024 гг.</t>
  </si>
  <si>
    <t>Основное мероприятие «Защита населения и территорий от чрезвычайных ситуаций»</t>
  </si>
  <si>
    <t>08 0 01 00000</t>
  </si>
  <si>
    <t>Мероприятия в сфере защиты населения от чрезвычайных ситуаций и пожаров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(Иные бюджетные ассигнования)</t>
  </si>
  <si>
    <t>08 0 01 80050</t>
  </si>
  <si>
    <t>Основное мероприятие «Выполнение мероприятий по гражданской обороне»</t>
  </si>
  <si>
    <t>08 0 02 00000</t>
  </si>
  <si>
    <t>Мероприятия в сфере гражданской обороны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</si>
  <si>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08 0 02 80060</t>
  </si>
  <si>
    <t>08 0 03 00000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</si>
  <si>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</si>
  <si>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08 0 03 80590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</si>
  <si>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</si>
  <si>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гг. (Иные бюджетные ассигнования)</t>
  </si>
  <si>
    <t>Субвенция на осуществление отдельных государственных полномочий по организации деятельности по отлову и содержанию безнадзорных животных в рамках подпрограммы «Развитие сельского хозяйства на территории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(Закупка товаров, работ и услуг для государственных (муниципальных) нужд)</t>
  </si>
  <si>
    <t xml:space="preserve">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</si>
  <si>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</si>
  <si>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</si>
  <si>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(Иные бюджетные ассигнования)</t>
  </si>
  <si>
    <t>Основное мероприятие «Финансовое обеспечение деятельности МБУ "Центр поддержки АПК»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</si>
  <si>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(Предоставление субсидий бюджетным, автономным учреждениям и иным некоммерческим организациям)</t>
  </si>
  <si>
    <t>Расходы на межевание границ земельных участков в рамках подпрограммы "Развитие земельных отношений, муниципального имущества и экологии  Хохольского муниципального района" 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</si>
  <si>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06 4 01 80590</t>
  </si>
  <si>
    <t>Муниципальная программа "Развитие культуры и туризма в Хохольском муниципальном районе на 2019-2024 годы"</t>
  </si>
  <si>
    <t>11 0 00 00000</t>
  </si>
  <si>
    <t>Основное мероприятие «Организация досуга и культурно-массовых мероприятий для населения Хохольского муниципального района»</t>
  </si>
  <si>
    <t>Мероприятия в области культуры в рамках  программы "Развитие культуры и туризма в Хохольском муниципальном районе на 2019-2024 годы" (Закупка товаров, работ и услуг для государственных (муниципальных) нужд)</t>
  </si>
  <si>
    <t>Основное мероприятие «Повышение доступности и качества библиотечных услуг Хохольского муниципального района»</t>
  </si>
  <si>
    <t>11 0 03 00000</t>
  </si>
  <si>
    <t>Комплектование книжных фондов библиотек муниципальных образований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</si>
  <si>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11 0 03 51440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</si>
  <si>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(Межбюджетные трансферты)</t>
  </si>
  <si>
    <t>11 0 03 51460</t>
  </si>
  <si>
    <t>Мероприятия по комплектованию книжных фондов библиотек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</si>
  <si>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11 0 03 80370</t>
  </si>
  <si>
    <t>Основное мероприятие «Финансовое обеспечение для реализации программы»</t>
  </si>
  <si>
    <t>11 0 05 00000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</si>
  <si>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</si>
  <si>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11 0 05 80590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</si>
  <si>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</si>
  <si>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(Иные бюджетные ассигнования)</t>
  </si>
  <si>
    <t>Подпрограмма "Устойчивое развитие сельских территорий Хохольского муниципального района "</t>
  </si>
  <si>
    <t>06 2 01 80140</t>
  </si>
  <si>
    <t>Мероприятия по улучшению жилищных условий граждан, проживающих в сельской местности, в том числе молодых семей и молодых специалистов, проживающих и работающих на селе в рамках подпрограммы «Устойчивое развитие сельских территорий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(Социальное обеспечение и иные выплаты населению)</t>
  </si>
  <si>
    <t>Муниципальная программа "Управление муниципальными финансами" на 2019-2024 годы.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</si>
  <si>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</si>
  <si>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</si>
  <si>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(Иные бюджетные ассигнования)</t>
  </si>
  <si>
    <t>Зарезервированные средства районного бюджета в связи с особенностью исполнения бюджета района в 2016 году в  рамках подпрограммы  "Организация бюджетного процесса в Хохольском муниципальном районе" программы "Управление муниципальными финансами" на 2019-2024 годы" (Иные бюджетные ассигнования)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</si>
  <si>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</si>
  <si>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</si>
  <si>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(Обслуживание государственного (муниципального) долга)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</si>
  <si>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</si>
  <si>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</si>
  <si>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</si>
  <si>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</si>
  <si>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10 1 05 80170</t>
  </si>
  <si>
    <t>03 1 01 L0200</t>
  </si>
  <si>
    <t>06 2 01 L0180</t>
  </si>
  <si>
    <t>05 1 03 80200</t>
  </si>
  <si>
    <t>05 1 03 80640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</si>
  <si>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(Межбюджетные трансферты)</t>
  </si>
  <si>
    <t>11 0 02 00000</t>
  </si>
  <si>
    <t>11 0 02 80240</t>
  </si>
  <si>
    <t>Приложение 9                                                                                к решению Совета народных депутатов Хохольского муниципального района от 18.12.2018 года № 55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</si>
</sst>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8"/>
      <name val="Arial Cyr"/>
      <charset val="204"/>
    </font>
    <font>
      <b/>
      <sz val="10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9CC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49">
    <xf numFmtId="0" fontId="0" fillId="0" borderId="0" xfId="0"/>
    <xf numFmtId="0" fontId="7" fillId="0" borderId="0" xfId="0" applyFont="1" applyFill="1" applyBorder="1"/>
    <xf numFmtId="0" fontId="5" fillId="0" borderId="2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7" fillId="2" borderId="0" xfId="0" applyFont="1" applyFill="1" applyBorder="1"/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3" borderId="5" xfId="1" applyFont="1" applyFill="1" applyBorder="1" applyAlignment="1">
      <alignment horizontal="left" wrapText="1"/>
    </xf>
    <xf numFmtId="0" fontId="8" fillId="3" borderId="5" xfId="0" applyFont="1" applyFill="1" applyBorder="1" applyAlignment="1">
      <alignment horizontal="center" wrapText="1"/>
    </xf>
    <xf numFmtId="49" fontId="8" fillId="3" borderId="5" xfId="1" applyNumberFormat="1" applyFont="1" applyFill="1" applyBorder="1" applyAlignment="1">
      <alignment horizontal="center" wrapText="1"/>
    </xf>
    <xf numFmtId="0" fontId="8" fillId="5" borderId="5" xfId="1" applyFont="1" applyFill="1" applyBorder="1" applyAlignment="1">
      <alignment horizontal="left" wrapText="1"/>
    </xf>
    <xf numFmtId="0" fontId="8" fillId="5" borderId="5" xfId="0" applyFont="1" applyFill="1" applyBorder="1" applyAlignment="1">
      <alignment horizontal="center" wrapText="1"/>
    </xf>
    <xf numFmtId="49" fontId="8" fillId="5" borderId="5" xfId="1" applyNumberFormat="1" applyFont="1" applyFill="1" applyBorder="1" applyAlignment="1">
      <alignment horizontal="center" wrapText="1"/>
    </xf>
    <xf numFmtId="0" fontId="8" fillId="6" borderId="5" xfId="1" applyFont="1" applyFill="1" applyBorder="1" applyAlignment="1">
      <alignment horizontal="left" wrapText="1"/>
    </xf>
    <xf numFmtId="0" fontId="8" fillId="6" borderId="5" xfId="0" applyFont="1" applyFill="1" applyBorder="1" applyAlignment="1">
      <alignment horizontal="center" wrapText="1"/>
    </xf>
    <xf numFmtId="49" fontId="8" fillId="6" borderId="5" xfId="1" applyNumberFormat="1" applyFont="1" applyFill="1" applyBorder="1" applyAlignment="1">
      <alignment horizontal="center" wrapText="1"/>
    </xf>
    <xf numFmtId="49" fontId="8" fillId="4" borderId="5" xfId="1" applyNumberFormat="1" applyFont="1" applyFill="1" applyBorder="1" applyAlignment="1">
      <alignment horizontal="center" wrapText="1"/>
    </xf>
    <xf numFmtId="164" fontId="8" fillId="4" borderId="5" xfId="1" applyNumberFormat="1" applyFont="1" applyFill="1" applyBorder="1" applyAlignment="1">
      <alignment horizontal="center"/>
    </xf>
    <xf numFmtId="0" fontId="8" fillId="4" borderId="5" xfId="0" applyFont="1" applyFill="1" applyBorder="1" applyAlignment="1">
      <alignment wrapText="1"/>
    </xf>
    <xf numFmtId="164" fontId="8" fillId="3" borderId="5" xfId="0" applyNumberFormat="1" applyFont="1" applyFill="1" applyBorder="1" applyAlignment="1">
      <alignment horizontal="center" wrapText="1"/>
    </xf>
    <xf numFmtId="164" fontId="8" fillId="5" borderId="5" xfId="0" applyNumberFormat="1" applyFont="1" applyFill="1" applyBorder="1" applyAlignment="1">
      <alignment horizontal="center" wrapText="1"/>
    </xf>
    <xf numFmtId="164" fontId="8" fillId="6" borderId="5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/>
    </xf>
    <xf numFmtId="164" fontId="10" fillId="0" borderId="0" xfId="0" applyNumberFormat="1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0" fontId="11" fillId="7" borderId="3" xfId="0" applyFont="1" applyFill="1" applyBorder="1" applyAlignment="1">
      <alignment wrapText="1"/>
    </xf>
    <xf numFmtId="0" fontId="8" fillId="7" borderId="4" xfId="0" applyFont="1" applyFill="1" applyBorder="1" applyAlignment="1">
      <alignment horizontal="center" wrapText="1"/>
    </xf>
    <xf numFmtId="164" fontId="11" fillId="7" borderId="4" xfId="0" applyNumberFormat="1" applyFont="1" applyFill="1" applyBorder="1" applyAlignment="1">
      <alignment horizontal="center" wrapText="1"/>
    </xf>
    <xf numFmtId="0" fontId="11" fillId="8" borderId="3" xfId="0" applyFont="1" applyFill="1" applyBorder="1" applyAlignment="1">
      <alignment wrapText="1"/>
    </xf>
    <xf numFmtId="0" fontId="11" fillId="8" borderId="4" xfId="0" applyFont="1" applyFill="1" applyBorder="1" applyAlignment="1">
      <alignment horizontal="center" wrapText="1"/>
    </xf>
    <xf numFmtId="0" fontId="0" fillId="8" borderId="7" xfId="0" applyFill="1" applyBorder="1"/>
    <xf numFmtId="0" fontId="0" fillId="8" borderId="5" xfId="0" applyFill="1" applyBorder="1"/>
    <xf numFmtId="0" fontId="0" fillId="8" borderId="8" xfId="0" applyFill="1" applyBorder="1"/>
    <xf numFmtId="164" fontId="4" fillId="8" borderId="4" xfId="1" applyNumberFormat="1" applyFont="1" applyFill="1" applyBorder="1" applyAlignment="1">
      <alignment horizontal="center"/>
    </xf>
    <xf numFmtId="0" fontId="11" fillId="9" borderId="5" xfId="1" applyFont="1" applyFill="1" applyBorder="1" applyAlignment="1">
      <alignment horizontal="left" wrapText="1"/>
    </xf>
    <xf numFmtId="0" fontId="11" fillId="9" borderId="5" xfId="0" applyFont="1" applyFill="1" applyBorder="1" applyAlignment="1">
      <alignment horizontal="center" wrapText="1"/>
    </xf>
    <xf numFmtId="49" fontId="11" fillId="9" borderId="5" xfId="1" applyNumberFormat="1" applyFont="1" applyFill="1" applyBorder="1" applyAlignment="1">
      <alignment horizontal="center" wrapText="1"/>
    </xf>
    <xf numFmtId="49" fontId="12" fillId="9" borderId="5" xfId="1" applyNumberFormat="1" applyFont="1" applyFill="1" applyBorder="1" applyAlignment="1">
      <alignment horizontal="center" wrapText="1"/>
    </xf>
    <xf numFmtId="49" fontId="8" fillId="9" borderId="5" xfId="1" applyNumberFormat="1" applyFont="1" applyFill="1" applyBorder="1" applyAlignment="1">
      <alignment horizontal="center" wrapText="1"/>
    </xf>
    <xf numFmtId="164" fontId="4" fillId="9" borderId="5" xfId="1" applyNumberFormat="1" applyFont="1" applyFill="1" applyBorder="1" applyAlignment="1">
      <alignment horizontal="center"/>
    </xf>
    <xf numFmtId="0" fontId="8" fillId="10" borderId="5" xfId="1" applyFont="1" applyFill="1" applyBorder="1" applyAlignment="1">
      <alignment horizontal="left" wrapText="1"/>
    </xf>
    <xf numFmtId="0" fontId="8" fillId="10" borderId="5" xfId="0" applyFont="1" applyFill="1" applyBorder="1" applyAlignment="1">
      <alignment horizontal="center" wrapText="1"/>
    </xf>
    <xf numFmtId="49" fontId="8" fillId="10" borderId="5" xfId="1" applyNumberFormat="1" applyFont="1" applyFill="1" applyBorder="1" applyAlignment="1">
      <alignment horizontal="center" wrapText="1"/>
    </xf>
    <xf numFmtId="49" fontId="12" fillId="10" borderId="5" xfId="1" applyNumberFormat="1" applyFont="1" applyFill="1" applyBorder="1" applyAlignment="1">
      <alignment horizontal="center" wrapText="1"/>
    </xf>
    <xf numFmtId="164" fontId="8" fillId="10" borderId="5" xfId="1" applyNumberFormat="1" applyFont="1" applyFill="1" applyBorder="1" applyAlignment="1">
      <alignment horizontal="center"/>
    </xf>
    <xf numFmtId="0" fontId="11" fillId="3" borderId="5" xfId="1" applyFont="1" applyFill="1" applyBorder="1" applyAlignment="1">
      <alignment horizontal="left" wrapText="1"/>
    </xf>
    <xf numFmtId="164" fontId="8" fillId="3" borderId="5" xfId="1" applyNumberFormat="1" applyFont="1" applyFill="1" applyBorder="1" applyAlignment="1">
      <alignment horizontal="center"/>
    </xf>
    <xf numFmtId="164" fontId="8" fillId="5" borderId="5" xfId="1" applyNumberFormat="1" applyFont="1" applyFill="1" applyBorder="1" applyAlignment="1">
      <alignment horizontal="center"/>
    </xf>
    <xf numFmtId="164" fontId="8" fillId="6" borderId="5" xfId="1" applyNumberFormat="1" applyFont="1" applyFill="1" applyBorder="1" applyAlignment="1">
      <alignment horizontal="center"/>
    </xf>
    <xf numFmtId="0" fontId="8" fillId="4" borderId="5" xfId="1" applyFont="1" applyFill="1" applyBorder="1" applyAlignment="1">
      <alignment horizontal="left" wrapText="1"/>
    </xf>
    <xf numFmtId="0" fontId="8" fillId="4" borderId="5" xfId="1" applyFont="1" applyFill="1" applyBorder="1" applyAlignment="1">
      <alignment horizontal="center" wrapText="1"/>
    </xf>
    <xf numFmtId="0" fontId="11" fillId="8" borderId="5" xfId="0" applyFont="1" applyFill="1" applyBorder="1" applyAlignment="1">
      <alignment wrapText="1"/>
    </xf>
    <xf numFmtId="0" fontId="11" fillId="8" borderId="5" xfId="0" applyFont="1" applyFill="1" applyBorder="1" applyAlignment="1">
      <alignment horizontal="center" wrapText="1"/>
    </xf>
    <xf numFmtId="164" fontId="4" fillId="8" borderId="5" xfId="0" applyNumberFormat="1" applyFont="1" applyFill="1" applyBorder="1" applyAlignment="1">
      <alignment horizontal="center"/>
    </xf>
    <xf numFmtId="0" fontId="8" fillId="11" borderId="5" xfId="1" applyFont="1" applyFill="1" applyBorder="1" applyAlignment="1">
      <alignment horizontal="left" wrapText="1"/>
    </xf>
    <xf numFmtId="49" fontId="8" fillId="11" borderId="5" xfId="1" applyNumberFormat="1" applyFont="1" applyFill="1" applyBorder="1" applyAlignment="1">
      <alignment horizontal="center" wrapText="1"/>
    </xf>
    <xf numFmtId="49" fontId="11" fillId="11" borderId="5" xfId="1" applyNumberFormat="1" applyFont="1" applyFill="1" applyBorder="1" applyAlignment="1">
      <alignment horizontal="center" wrapText="1"/>
    </xf>
    <xf numFmtId="164" fontId="6" fillId="11" borderId="5" xfId="0" applyNumberFormat="1" applyFont="1" applyFill="1" applyBorder="1" applyAlignment="1">
      <alignment horizontal="center"/>
    </xf>
    <xf numFmtId="0" fontId="8" fillId="3" borderId="5" xfId="1" applyFont="1" applyFill="1" applyBorder="1" applyAlignment="1">
      <alignment horizontal="center" wrapText="1"/>
    </xf>
    <xf numFmtId="164" fontId="6" fillId="9" borderId="5" xfId="0" applyNumberFormat="1" applyFont="1" applyFill="1" applyBorder="1" applyAlignment="1">
      <alignment horizontal="center"/>
    </xf>
    <xf numFmtId="0" fontId="8" fillId="12" borderId="5" xfId="1" applyFont="1" applyFill="1" applyBorder="1" applyAlignment="1">
      <alignment horizontal="left" wrapText="1"/>
    </xf>
    <xf numFmtId="49" fontId="8" fillId="12" borderId="5" xfId="1" applyNumberFormat="1" applyFont="1" applyFill="1" applyBorder="1" applyAlignment="1">
      <alignment horizontal="center" wrapText="1"/>
    </xf>
    <xf numFmtId="164" fontId="6" fillId="12" borderId="5" xfId="0" applyNumberFormat="1" applyFont="1" applyFill="1" applyBorder="1" applyAlignment="1">
      <alignment horizontal="center"/>
    </xf>
    <xf numFmtId="164" fontId="6" fillId="6" borderId="5" xfId="0" applyNumberFormat="1" applyFont="1" applyFill="1" applyBorder="1" applyAlignment="1">
      <alignment horizontal="center"/>
    </xf>
    <xf numFmtId="0" fontId="8" fillId="4" borderId="5" xfId="2" applyNumberFormat="1" applyFont="1" applyFill="1" applyBorder="1" applyAlignment="1">
      <alignment wrapText="1"/>
    </xf>
    <xf numFmtId="164" fontId="8" fillId="4" borderId="5" xfId="1" applyNumberFormat="1" applyFont="1" applyFill="1" applyBorder="1" applyAlignment="1">
      <alignment horizontal="center" wrapText="1"/>
    </xf>
    <xf numFmtId="0" fontId="8" fillId="11" borderId="5" xfId="1" applyFont="1" applyFill="1" applyBorder="1" applyAlignment="1">
      <alignment wrapText="1"/>
    </xf>
    <xf numFmtId="0" fontId="8" fillId="11" borderId="5" xfId="0" applyFont="1" applyFill="1" applyBorder="1" applyAlignment="1">
      <alignment horizontal="center" wrapText="1"/>
    </xf>
    <xf numFmtId="164" fontId="8" fillId="11" borderId="5" xfId="1" applyNumberFormat="1" applyFont="1" applyFill="1" applyBorder="1" applyAlignment="1">
      <alignment horizontal="center" wrapText="1"/>
    </xf>
    <xf numFmtId="0" fontId="8" fillId="6" borderId="5" xfId="1" applyFont="1" applyFill="1" applyBorder="1" applyAlignment="1">
      <alignment wrapText="1"/>
    </xf>
    <xf numFmtId="164" fontId="8" fillId="6" borderId="5" xfId="1" applyNumberFormat="1" applyFont="1" applyFill="1" applyBorder="1" applyAlignment="1">
      <alignment horizontal="center" wrapText="1"/>
    </xf>
    <xf numFmtId="0" fontId="8" fillId="5" borderId="4" xfId="1" applyFont="1" applyFill="1" applyBorder="1" applyAlignment="1">
      <alignment horizontal="center" wrapText="1"/>
    </xf>
    <xf numFmtId="0" fontId="8" fillId="5" borderId="5" xfId="1" applyFont="1" applyFill="1" applyBorder="1" applyAlignment="1">
      <alignment horizontal="center" wrapText="1"/>
    </xf>
    <xf numFmtId="164" fontId="8" fillId="5" borderId="5" xfId="1" applyNumberFormat="1" applyFont="1" applyFill="1" applyBorder="1" applyAlignment="1">
      <alignment horizontal="center" wrapText="1"/>
    </xf>
    <xf numFmtId="0" fontId="8" fillId="6" borderId="4" xfId="1" applyFont="1" applyFill="1" applyBorder="1" applyAlignment="1">
      <alignment horizontal="center" wrapText="1"/>
    </xf>
    <xf numFmtId="0" fontId="8" fillId="6" borderId="5" xfId="1" applyFont="1" applyFill="1" applyBorder="1" applyAlignment="1">
      <alignment horizontal="center" wrapText="1"/>
    </xf>
    <xf numFmtId="0" fontId="8" fillId="4" borderId="5" xfId="0" applyFont="1" applyFill="1" applyBorder="1" applyAlignment="1">
      <alignment horizontal="center" wrapText="1"/>
    </xf>
    <xf numFmtId="0" fontId="8" fillId="11" borderId="5" xfId="0" applyFont="1" applyFill="1" applyBorder="1" applyAlignment="1">
      <alignment wrapText="1"/>
    </xf>
    <xf numFmtId="4" fontId="8" fillId="11" borderId="5" xfId="0" applyNumberFormat="1" applyFont="1" applyFill="1" applyBorder="1" applyAlignment="1">
      <alignment horizontal="center" wrapText="1"/>
    </xf>
    <xf numFmtId="0" fontId="8" fillId="5" borderId="5" xfId="0" applyFont="1" applyFill="1" applyBorder="1" applyAlignment="1">
      <alignment wrapText="1"/>
    </xf>
    <xf numFmtId="4" fontId="8" fillId="5" borderId="5" xfId="0" applyNumberFormat="1" applyFont="1" applyFill="1" applyBorder="1" applyAlignment="1">
      <alignment horizontal="center" wrapText="1"/>
    </xf>
    <xf numFmtId="0" fontId="8" fillId="6" borderId="5" xfId="0" applyFont="1" applyFill="1" applyBorder="1" applyAlignment="1">
      <alignment wrapText="1"/>
    </xf>
    <xf numFmtId="4" fontId="8" fillId="6" borderId="5" xfId="0" applyNumberFormat="1" applyFont="1" applyFill="1" applyBorder="1" applyAlignment="1">
      <alignment horizontal="center" wrapText="1"/>
    </xf>
    <xf numFmtId="0" fontId="8" fillId="11" borderId="5" xfId="2" applyNumberFormat="1" applyFont="1" applyFill="1" applyBorder="1" applyAlignment="1">
      <alignment wrapText="1"/>
    </xf>
    <xf numFmtId="0" fontId="8" fillId="6" borderId="5" xfId="2" applyNumberFormat="1" applyFont="1" applyFill="1" applyBorder="1" applyAlignment="1">
      <alignment wrapText="1"/>
    </xf>
    <xf numFmtId="4" fontId="8" fillId="4" borderId="5" xfId="0" applyNumberFormat="1" applyFont="1" applyFill="1" applyBorder="1" applyAlignment="1">
      <alignment horizontal="center" wrapText="1"/>
    </xf>
    <xf numFmtId="164" fontId="8" fillId="4" borderId="5" xfId="0" applyNumberFormat="1" applyFont="1" applyFill="1" applyBorder="1" applyAlignment="1">
      <alignment horizontal="center" wrapText="1"/>
    </xf>
    <xf numFmtId="0" fontId="8" fillId="9" borderId="5" xfId="0" applyFont="1" applyFill="1" applyBorder="1" applyAlignment="1">
      <alignment horizontal="center" wrapText="1"/>
    </xf>
    <xf numFmtId="164" fontId="8" fillId="11" borderId="5" xfId="0" applyNumberFormat="1" applyFont="1" applyFill="1" applyBorder="1" applyAlignment="1">
      <alignment horizontal="center" wrapText="1"/>
    </xf>
    <xf numFmtId="0" fontId="8" fillId="9" borderId="5" xfId="1" applyFont="1" applyFill="1" applyBorder="1" applyAlignment="1">
      <alignment horizontal="left" wrapText="1"/>
    </xf>
    <xf numFmtId="49" fontId="8" fillId="0" borderId="5" xfId="1" applyNumberFormat="1" applyFont="1" applyFill="1" applyBorder="1" applyAlignment="1">
      <alignment horizontal="center" wrapText="1"/>
    </xf>
    <xf numFmtId="164" fontId="6" fillId="0" borderId="5" xfId="1" applyNumberFormat="1" applyFont="1" applyFill="1" applyBorder="1" applyAlignment="1">
      <alignment horizontal="center"/>
    </xf>
    <xf numFmtId="0" fontId="8" fillId="0" borderId="5" xfId="1" applyFont="1" applyFill="1" applyBorder="1" applyAlignment="1">
      <alignment horizontal="left" wrapText="1"/>
    </xf>
    <xf numFmtId="0" fontId="8" fillId="0" borderId="5" xfId="0" applyFont="1" applyFill="1" applyBorder="1" applyAlignment="1">
      <alignment horizontal="center" wrapText="1"/>
    </xf>
    <xf numFmtId="164" fontId="8" fillId="0" borderId="5" xfId="0" applyNumberFormat="1" applyFont="1" applyFill="1" applyBorder="1" applyAlignment="1">
      <alignment horizontal="center" wrapText="1"/>
    </xf>
    <xf numFmtId="0" fontId="11" fillId="3" borderId="5" xfId="0" applyFont="1" applyFill="1" applyBorder="1" applyAlignment="1">
      <alignment wrapText="1"/>
    </xf>
    <xf numFmtId="49" fontId="8" fillId="5" borderId="5" xfId="0" applyNumberFormat="1" applyFont="1" applyFill="1" applyBorder="1" applyAlignment="1">
      <alignment horizontal="center" wrapText="1"/>
    </xf>
    <xf numFmtId="49" fontId="8" fillId="6" borderId="5" xfId="0" applyNumberFormat="1" applyFont="1" applyFill="1" applyBorder="1" applyAlignment="1">
      <alignment horizontal="center" wrapText="1"/>
    </xf>
    <xf numFmtId="49" fontId="8" fillId="4" borderId="5" xfId="0" applyNumberFormat="1" applyFont="1" applyFill="1" applyBorder="1" applyAlignment="1">
      <alignment horizontal="center" wrapText="1"/>
    </xf>
    <xf numFmtId="0" fontId="11" fillId="9" borderId="5" xfId="0" applyFont="1" applyFill="1" applyBorder="1" applyAlignment="1">
      <alignment wrapText="1"/>
    </xf>
    <xf numFmtId="164" fontId="11" fillId="9" borderId="5" xfId="0" applyNumberFormat="1" applyFont="1" applyFill="1" applyBorder="1" applyAlignment="1">
      <alignment horizontal="center" wrapText="1"/>
    </xf>
    <xf numFmtId="0" fontId="11" fillId="3" borderId="5" xfId="0" applyFont="1" applyFill="1" applyBorder="1" applyAlignment="1">
      <alignment horizontal="justify" vertical="top" wrapText="1"/>
    </xf>
    <xf numFmtId="0" fontId="6" fillId="5" borderId="5" xfId="0" applyFont="1" applyFill="1" applyBorder="1" applyAlignment="1">
      <alignment wrapText="1"/>
    </xf>
    <xf numFmtId="0" fontId="6" fillId="5" borderId="5" xfId="0" applyFont="1" applyFill="1" applyBorder="1" applyAlignment="1">
      <alignment horizontal="center" wrapText="1"/>
    </xf>
    <xf numFmtId="49" fontId="6" fillId="5" borderId="5" xfId="1" applyNumberFormat="1" applyFont="1" applyFill="1" applyBorder="1" applyAlignment="1">
      <alignment horizontal="center" wrapText="1"/>
    </xf>
    <xf numFmtId="164" fontId="6" fillId="5" borderId="5" xfId="0" applyNumberFormat="1" applyFont="1" applyFill="1" applyBorder="1" applyAlignment="1">
      <alignment horizontal="center" wrapText="1"/>
    </xf>
    <xf numFmtId="164" fontId="8" fillId="4" borderId="5" xfId="0" applyNumberFormat="1" applyFont="1" applyFill="1" applyBorder="1" applyAlignment="1">
      <alignment horizontal="center"/>
    </xf>
    <xf numFmtId="164" fontId="8" fillId="3" borderId="5" xfId="0" applyNumberFormat="1" applyFont="1" applyFill="1" applyBorder="1" applyAlignment="1">
      <alignment horizontal="center"/>
    </xf>
    <xf numFmtId="164" fontId="8" fillId="5" borderId="5" xfId="0" applyNumberFormat="1" applyFont="1" applyFill="1" applyBorder="1" applyAlignment="1">
      <alignment horizontal="center"/>
    </xf>
    <xf numFmtId="164" fontId="8" fillId="6" borderId="5" xfId="0" applyNumberFormat="1" applyFont="1" applyFill="1" applyBorder="1" applyAlignment="1">
      <alignment horizontal="center"/>
    </xf>
    <xf numFmtId="49" fontId="8" fillId="11" borderId="5" xfId="0" applyNumberFormat="1" applyFont="1" applyFill="1" applyBorder="1" applyAlignment="1">
      <alignment horizontal="center" wrapText="1"/>
    </xf>
    <xf numFmtId="0" fontId="8" fillId="4" borderId="5" xfId="0" applyFont="1" applyFill="1" applyBorder="1" applyAlignment="1">
      <alignment horizontal="justify" vertical="top" wrapText="1"/>
    </xf>
    <xf numFmtId="0" fontId="8" fillId="11" borderId="5" xfId="0" applyFont="1" applyFill="1" applyBorder="1" applyAlignment="1">
      <alignment horizontal="justify" vertical="top" wrapText="1"/>
    </xf>
    <xf numFmtId="49" fontId="8" fillId="3" borderId="5" xfId="0" applyNumberFormat="1" applyFont="1" applyFill="1" applyBorder="1" applyAlignment="1">
      <alignment horizontal="center" wrapText="1"/>
    </xf>
    <xf numFmtId="0" fontId="8" fillId="4" borderId="4" xfId="0" applyFont="1" applyFill="1" applyBorder="1" applyAlignment="1">
      <alignment wrapText="1"/>
    </xf>
    <xf numFmtId="164" fontId="4" fillId="8" borderId="5" xfId="1" applyNumberFormat="1" applyFont="1" applyFill="1" applyBorder="1" applyAlignment="1">
      <alignment horizontal="center"/>
    </xf>
    <xf numFmtId="0" fontId="8" fillId="3" borderId="5" xfId="0" applyFont="1" applyFill="1" applyBorder="1" applyAlignment="1">
      <alignment wrapText="1"/>
    </xf>
    <xf numFmtId="4" fontId="8" fillId="3" borderId="5" xfId="0" applyNumberFormat="1" applyFont="1" applyFill="1" applyBorder="1" applyAlignment="1">
      <alignment horizontal="center" wrapText="1"/>
    </xf>
    <xf numFmtId="164" fontId="8" fillId="11" borderId="5" xfId="1" applyNumberFormat="1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164" fontId="8" fillId="0" borderId="5" xfId="1" applyNumberFormat="1" applyFont="1" applyFill="1" applyBorder="1" applyAlignment="1">
      <alignment horizontal="center"/>
    </xf>
    <xf numFmtId="0" fontId="8" fillId="13" borderId="5" xfId="0" applyFont="1" applyFill="1" applyBorder="1" applyAlignment="1">
      <alignment wrapText="1"/>
    </xf>
    <xf numFmtId="0" fontId="8" fillId="13" borderId="5" xfId="0" applyFont="1" applyFill="1" applyBorder="1" applyAlignment="1">
      <alignment horizontal="center" wrapText="1"/>
    </xf>
    <xf numFmtId="49" fontId="8" fillId="13" borderId="5" xfId="1" applyNumberFormat="1" applyFont="1" applyFill="1" applyBorder="1" applyAlignment="1">
      <alignment horizontal="center" wrapText="1"/>
    </xf>
    <xf numFmtId="164" fontId="8" fillId="13" borderId="5" xfId="1" applyNumberFormat="1" applyFont="1" applyFill="1" applyBorder="1" applyAlignment="1">
      <alignment horizontal="center"/>
    </xf>
    <xf numFmtId="0" fontId="4" fillId="3" borderId="5" xfId="0" applyFont="1" applyFill="1" applyBorder="1" applyAlignment="1">
      <alignment wrapText="1"/>
    </xf>
    <xf numFmtId="0" fontId="8" fillId="5" borderId="5" xfId="0" applyFont="1" applyFill="1" applyBorder="1" applyAlignment="1">
      <alignment horizontal="center"/>
    </xf>
    <xf numFmtId="0" fontId="8" fillId="6" borderId="5" xfId="0" applyFont="1" applyFill="1" applyBorder="1" applyAlignment="1">
      <alignment horizontal="center"/>
    </xf>
    <xf numFmtId="49" fontId="8" fillId="11" borderId="5" xfId="0" applyNumberFormat="1" applyFont="1" applyFill="1" applyBorder="1" applyAlignment="1">
      <alignment horizontal="center"/>
    </xf>
    <xf numFmtId="49" fontId="8" fillId="3" borderId="5" xfId="0" applyNumberFormat="1" applyFont="1" applyFill="1" applyBorder="1" applyAlignment="1">
      <alignment horizontal="center"/>
    </xf>
    <xf numFmtId="49" fontId="8" fillId="5" borderId="5" xfId="0" applyNumberFormat="1" applyFont="1" applyFill="1" applyBorder="1" applyAlignment="1">
      <alignment horizontal="center"/>
    </xf>
    <xf numFmtId="49" fontId="8" fillId="6" borderId="5" xfId="0" applyNumberFormat="1" applyFont="1" applyFill="1" applyBorder="1" applyAlignment="1">
      <alignment horizontal="center"/>
    </xf>
    <xf numFmtId="49" fontId="8" fillId="4" borderId="5" xfId="0" applyNumberFormat="1" applyFont="1" applyFill="1" applyBorder="1" applyAlignment="1">
      <alignment horizontal="center"/>
    </xf>
    <xf numFmtId="164" fontId="11" fillId="8" borderId="5" xfId="0" applyNumberFormat="1" applyFont="1" applyFill="1" applyBorder="1" applyAlignment="1">
      <alignment horizontal="center" wrapText="1"/>
    </xf>
    <xf numFmtId="0" fontId="8" fillId="9" borderId="5" xfId="1" applyFont="1" applyFill="1" applyBorder="1" applyAlignment="1">
      <alignment horizontal="center" wrapText="1"/>
    </xf>
    <xf numFmtId="164" fontId="11" fillId="9" borderId="5" xfId="1" applyNumberFormat="1" applyFont="1" applyFill="1" applyBorder="1" applyAlignment="1">
      <alignment horizontal="center"/>
    </xf>
    <xf numFmtId="0" fontId="8" fillId="11" borderId="5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165" fontId="8" fillId="4" borderId="5" xfId="0" applyNumberFormat="1" applyFont="1" applyFill="1" applyBorder="1" applyAlignment="1">
      <alignment horizontal="center" wrapText="1"/>
    </xf>
    <xf numFmtId="164" fontId="8" fillId="11" borderId="5" xfId="0" applyNumberFormat="1" applyFont="1" applyFill="1" applyBorder="1" applyAlignment="1">
      <alignment horizontal="center"/>
    </xf>
    <xf numFmtId="49" fontId="8" fillId="14" borderId="5" xfId="1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J323"/>
  <sheetViews>
    <sheetView tabSelected="1" topLeftCell="A49" zoomScale="73" zoomScaleNormal="73" workbookViewId="0">
      <selection activeCell="J4" sqref="J4"/>
    </sheetView>
  </sheetViews>
  <sheetFormatPr defaultColWidth="9.140625" defaultRowHeight="12.75"/>
  <cols>
    <col min="1" max="1" width="74.140625" style="1" customWidth="1"/>
    <col min="2" max="2" width="11" style="1" customWidth="1"/>
    <col min="3" max="3" width="10.7109375" style="1" customWidth="1"/>
    <col min="4" max="4" width="9.28515625" style="1" customWidth="1"/>
    <col min="5" max="5" width="22.7109375" style="1" customWidth="1"/>
    <col min="6" max="6" width="11.28515625" style="1" customWidth="1"/>
    <col min="7" max="9" width="17.5703125" style="1" customWidth="1"/>
    <col min="10" max="10" width="13" style="1" customWidth="1"/>
    <col min="11" max="16384" width="9.140625" style="1"/>
  </cols>
  <sheetData>
    <row r="1" spans="1:10" ht="54" customHeight="1">
      <c r="A1" s="25"/>
      <c r="E1" s="148" t="s">
        <v>409</v>
      </c>
      <c r="F1" s="148"/>
      <c r="G1" s="148"/>
      <c r="H1" s="6"/>
      <c r="I1" s="6"/>
      <c r="J1" s="6"/>
    </row>
    <row r="2" spans="1:10" ht="26.25" customHeight="1">
      <c r="E2" s="148"/>
      <c r="F2" s="148"/>
      <c r="G2" s="148"/>
      <c r="H2" s="6"/>
      <c r="I2" s="6"/>
      <c r="J2" s="6"/>
    </row>
    <row r="3" spans="1:10" ht="26.25" customHeight="1">
      <c r="E3" s="148"/>
      <c r="F3" s="148"/>
      <c r="G3" s="148"/>
      <c r="H3" s="6"/>
      <c r="I3" s="6"/>
      <c r="J3" s="6"/>
    </row>
    <row r="4" spans="1:10" ht="26.25" customHeight="1">
      <c r="E4" s="148"/>
      <c r="F4" s="148"/>
      <c r="G4" s="148"/>
      <c r="H4" s="6"/>
      <c r="I4" s="6"/>
      <c r="J4" s="6"/>
    </row>
    <row r="6" spans="1:10" ht="60" customHeight="1">
      <c r="A6" s="145" t="s">
        <v>232</v>
      </c>
      <c r="B6" s="145"/>
      <c r="C6" s="145"/>
      <c r="D6" s="145"/>
      <c r="E6" s="145"/>
      <c r="F6" s="145"/>
      <c r="G6" s="145"/>
      <c r="H6" s="7"/>
      <c r="I6" s="7"/>
      <c r="J6" s="7"/>
    </row>
    <row r="7" spans="1:10" ht="19.5" thickBot="1">
      <c r="I7" s="28" t="s">
        <v>6</v>
      </c>
    </row>
    <row r="8" spans="1:10" ht="18.75">
      <c r="A8" s="146" t="s">
        <v>0</v>
      </c>
      <c r="B8" s="146" t="s">
        <v>1</v>
      </c>
      <c r="C8" s="146" t="s">
        <v>2</v>
      </c>
      <c r="D8" s="146" t="s">
        <v>3</v>
      </c>
      <c r="E8" s="146" t="s">
        <v>4</v>
      </c>
      <c r="F8" s="146" t="s">
        <v>5</v>
      </c>
      <c r="G8" s="2">
        <v>2019</v>
      </c>
      <c r="H8" s="2">
        <v>2020</v>
      </c>
      <c r="I8" s="2">
        <v>2021</v>
      </c>
      <c r="J8" s="24"/>
    </row>
    <row r="9" spans="1:10" ht="19.5" thickBot="1">
      <c r="A9" s="147"/>
      <c r="B9" s="147"/>
      <c r="C9" s="147"/>
      <c r="D9" s="147"/>
      <c r="E9" s="147"/>
      <c r="F9" s="147"/>
      <c r="G9" s="3" t="s">
        <v>231</v>
      </c>
      <c r="H9" s="3" t="s">
        <v>231</v>
      </c>
      <c r="I9" s="3" t="s">
        <v>231</v>
      </c>
      <c r="J9" s="24"/>
    </row>
    <row r="10" spans="1:10" ht="13.5" thickBot="1"/>
    <row r="11" spans="1:10" ht="19.5" thickBot="1">
      <c r="A11" s="4">
        <v>1</v>
      </c>
      <c r="B11" s="26">
        <v>2</v>
      </c>
      <c r="C11" s="26">
        <v>3</v>
      </c>
      <c r="D11" s="26">
        <v>4</v>
      </c>
      <c r="E11" s="26">
        <v>5</v>
      </c>
      <c r="F11" s="26">
        <v>6</v>
      </c>
      <c r="G11" s="26">
        <v>7</v>
      </c>
      <c r="H11" s="26">
        <v>8</v>
      </c>
      <c r="I11" s="26">
        <v>9</v>
      </c>
      <c r="J11" s="24"/>
    </row>
    <row r="12" spans="1:10" ht="19.5" thickBot="1">
      <c r="A12" s="29" t="s">
        <v>7</v>
      </c>
      <c r="B12" s="30"/>
      <c r="C12" s="30"/>
      <c r="D12" s="30"/>
      <c r="E12" s="30"/>
      <c r="F12" s="30"/>
      <c r="G12" s="31">
        <v>464338.74495324329</v>
      </c>
      <c r="H12" s="31">
        <v>407702.26665689447</v>
      </c>
      <c r="I12" s="31">
        <v>423215.49843254674</v>
      </c>
      <c r="J12" s="27">
        <f>G12+H12+I12</f>
        <v>1295256.5100426846</v>
      </c>
    </row>
    <row r="13" spans="1:10" ht="38.25" thickBot="1">
      <c r="A13" s="32" t="s">
        <v>8</v>
      </c>
      <c r="B13" s="33" t="s">
        <v>9</v>
      </c>
      <c r="C13" s="34"/>
      <c r="D13" s="35"/>
      <c r="E13" s="36"/>
      <c r="F13" s="35"/>
      <c r="G13" s="37">
        <v>1334.5680144375001</v>
      </c>
      <c r="H13" s="37">
        <v>1369.7115989861252</v>
      </c>
      <c r="I13" s="37">
        <v>1421.7606397475981</v>
      </c>
      <c r="J13" s="27">
        <f t="shared" ref="J13:J76" si="0">G13+H13+I13</f>
        <v>4126.0402531712234</v>
      </c>
    </row>
    <row r="14" spans="1:10" ht="19.5" thickBot="1">
      <c r="A14" s="38" t="s">
        <v>10</v>
      </c>
      <c r="B14" s="39" t="s">
        <v>9</v>
      </c>
      <c r="C14" s="40" t="s">
        <v>11</v>
      </c>
      <c r="D14" s="40"/>
      <c r="E14" s="41"/>
      <c r="F14" s="42"/>
      <c r="G14" s="43">
        <v>1334.5680144375001</v>
      </c>
      <c r="H14" s="43">
        <v>1369.7115989861252</v>
      </c>
      <c r="I14" s="43">
        <v>1421.7606397475981</v>
      </c>
      <c r="J14" s="27">
        <f t="shared" si="0"/>
        <v>4126.0402531712234</v>
      </c>
    </row>
    <row r="15" spans="1:10" ht="57" thickBot="1">
      <c r="A15" s="44" t="s">
        <v>12</v>
      </c>
      <c r="B15" s="45" t="s">
        <v>9</v>
      </c>
      <c r="C15" s="46" t="s">
        <v>11</v>
      </c>
      <c r="D15" s="46" t="s">
        <v>13</v>
      </c>
      <c r="E15" s="47"/>
      <c r="F15" s="46"/>
      <c r="G15" s="48">
        <v>1334.5680144375001</v>
      </c>
      <c r="H15" s="48">
        <v>1369.7115989861252</v>
      </c>
      <c r="I15" s="48">
        <v>1421.7606397475981</v>
      </c>
      <c r="J15" s="27">
        <f t="shared" si="0"/>
        <v>4126.0402531712234</v>
      </c>
    </row>
    <row r="16" spans="1:10" ht="38.25" thickBot="1">
      <c r="A16" s="49" t="s">
        <v>233</v>
      </c>
      <c r="B16" s="10">
        <v>913</v>
      </c>
      <c r="C16" s="11" t="s">
        <v>14</v>
      </c>
      <c r="D16" s="11" t="s">
        <v>13</v>
      </c>
      <c r="E16" s="11" t="s">
        <v>15</v>
      </c>
      <c r="F16" s="11"/>
      <c r="G16" s="50">
        <v>1334.5680144375001</v>
      </c>
      <c r="H16" s="50">
        <v>1369.7115989861252</v>
      </c>
      <c r="I16" s="50">
        <v>1421.7606397475981</v>
      </c>
      <c r="J16" s="27">
        <f t="shared" si="0"/>
        <v>4126.0402531712234</v>
      </c>
    </row>
    <row r="17" spans="1:10" ht="38.25" thickBot="1">
      <c r="A17" s="12" t="s">
        <v>16</v>
      </c>
      <c r="B17" s="13">
        <v>913</v>
      </c>
      <c r="C17" s="14" t="s">
        <v>11</v>
      </c>
      <c r="D17" s="14" t="s">
        <v>13</v>
      </c>
      <c r="E17" s="14" t="s">
        <v>17</v>
      </c>
      <c r="F17" s="14"/>
      <c r="G17" s="51">
        <v>1334.5680144375001</v>
      </c>
      <c r="H17" s="51">
        <v>1369.7115989861252</v>
      </c>
      <c r="I17" s="51">
        <v>1421.7606397475981</v>
      </c>
      <c r="J17" s="27">
        <f t="shared" si="0"/>
        <v>4126.0402531712234</v>
      </c>
    </row>
    <row r="18" spans="1:10" ht="57" thickBot="1">
      <c r="A18" s="15" t="s">
        <v>18</v>
      </c>
      <c r="B18" s="16">
        <v>913</v>
      </c>
      <c r="C18" s="17" t="s">
        <v>11</v>
      </c>
      <c r="D18" s="17" t="s">
        <v>13</v>
      </c>
      <c r="E18" s="17" t="s">
        <v>19</v>
      </c>
      <c r="F18" s="17"/>
      <c r="G18" s="52">
        <v>1334.5680144375001</v>
      </c>
      <c r="H18" s="52">
        <v>1369.7115989861252</v>
      </c>
      <c r="I18" s="52">
        <v>1421.7606397475981</v>
      </c>
      <c r="J18" s="27">
        <f t="shared" si="0"/>
        <v>4126.0402531712234</v>
      </c>
    </row>
    <row r="19" spans="1:10" ht="188.25" thickBot="1">
      <c r="A19" s="53" t="s">
        <v>234</v>
      </c>
      <c r="B19" s="8" t="s">
        <v>9</v>
      </c>
      <c r="C19" s="18" t="s">
        <v>11</v>
      </c>
      <c r="D19" s="18" t="s">
        <v>13</v>
      </c>
      <c r="E19" s="54" t="s">
        <v>20</v>
      </c>
      <c r="F19" s="18" t="s">
        <v>21</v>
      </c>
      <c r="G19" s="19">
        <v>1314.5680144375001</v>
      </c>
      <c r="H19" s="19">
        <v>1364.5215989861251</v>
      </c>
      <c r="I19" s="19">
        <v>1416.3734197475981</v>
      </c>
      <c r="J19" s="27">
        <f t="shared" si="0"/>
        <v>4095.4630331712233</v>
      </c>
    </row>
    <row r="20" spans="1:10" ht="132" thickBot="1">
      <c r="A20" s="53" t="s">
        <v>235</v>
      </c>
      <c r="B20" s="8" t="s">
        <v>9</v>
      </c>
      <c r="C20" s="18" t="s">
        <v>11</v>
      </c>
      <c r="D20" s="18" t="s">
        <v>13</v>
      </c>
      <c r="E20" s="54" t="s">
        <v>20</v>
      </c>
      <c r="F20" s="54">
        <v>200</v>
      </c>
      <c r="G20" s="19">
        <v>20</v>
      </c>
      <c r="H20" s="19">
        <v>5.1900000000000546</v>
      </c>
      <c r="I20" s="19">
        <v>5.3872200000000703</v>
      </c>
      <c r="J20" s="27">
        <f t="shared" si="0"/>
        <v>30.577220000000125</v>
      </c>
    </row>
    <row r="21" spans="1:10" ht="38.25" thickBot="1">
      <c r="A21" s="55" t="s">
        <v>22</v>
      </c>
      <c r="B21" s="56">
        <v>914</v>
      </c>
      <c r="C21" s="35"/>
      <c r="D21" s="35"/>
      <c r="E21" s="35"/>
      <c r="F21" s="35"/>
      <c r="G21" s="57">
        <v>42322.451457097704</v>
      </c>
      <c r="H21" s="57">
        <v>39663.284832467412</v>
      </c>
      <c r="I21" s="57">
        <v>40889.028988661128</v>
      </c>
      <c r="J21" s="27">
        <f t="shared" si="0"/>
        <v>122874.76527822624</v>
      </c>
    </row>
    <row r="22" spans="1:10" ht="19.5" thickBot="1">
      <c r="A22" s="38" t="s">
        <v>10</v>
      </c>
      <c r="B22" s="39">
        <v>914</v>
      </c>
      <c r="C22" s="40" t="s">
        <v>11</v>
      </c>
      <c r="D22" s="40"/>
      <c r="E22" s="41"/>
      <c r="F22" s="42"/>
      <c r="G22" s="43">
        <v>20987.351457097702</v>
      </c>
      <c r="H22" s="43">
        <v>19143.284832467416</v>
      </c>
      <c r="I22" s="43">
        <v>19700.028988661132</v>
      </c>
      <c r="J22" s="27">
        <f t="shared" si="0"/>
        <v>59830.665278226254</v>
      </c>
    </row>
    <row r="23" spans="1:10" s="5" customFormat="1" ht="38.25" thickBot="1">
      <c r="A23" s="58" t="s">
        <v>23</v>
      </c>
      <c r="B23" s="59" t="s">
        <v>24</v>
      </c>
      <c r="C23" s="59" t="s">
        <v>11</v>
      </c>
      <c r="D23" s="59" t="s">
        <v>25</v>
      </c>
      <c r="E23" s="60"/>
      <c r="F23" s="59"/>
      <c r="G23" s="61">
        <v>2298.3702528968997</v>
      </c>
      <c r="H23" s="61">
        <v>2385.7083225069819</v>
      </c>
      <c r="I23" s="61">
        <v>2476.3652387622469</v>
      </c>
      <c r="J23" s="27">
        <f t="shared" si="0"/>
        <v>7160.4438141661285</v>
      </c>
    </row>
    <row r="24" spans="1:10" s="5" customFormat="1" ht="38.25" thickBot="1">
      <c r="A24" s="9" t="s">
        <v>233</v>
      </c>
      <c r="B24" s="42" t="s">
        <v>24</v>
      </c>
      <c r="C24" s="42" t="s">
        <v>11</v>
      </c>
      <c r="D24" s="42" t="s">
        <v>25</v>
      </c>
      <c r="E24" s="62" t="s">
        <v>15</v>
      </c>
      <c r="F24" s="42"/>
      <c r="G24" s="63">
        <v>2298.3702528968997</v>
      </c>
      <c r="H24" s="63">
        <v>2385.7083225069819</v>
      </c>
      <c r="I24" s="63">
        <v>2476.3652387622469</v>
      </c>
      <c r="J24" s="27">
        <f t="shared" si="0"/>
        <v>7160.4438141661285</v>
      </c>
    </row>
    <row r="25" spans="1:10" s="5" customFormat="1" ht="38.25" thickBot="1">
      <c r="A25" s="64" t="s">
        <v>16</v>
      </c>
      <c r="B25" s="65" t="s">
        <v>24</v>
      </c>
      <c r="C25" s="65" t="s">
        <v>11</v>
      </c>
      <c r="D25" s="65" t="s">
        <v>25</v>
      </c>
      <c r="E25" s="65" t="s">
        <v>17</v>
      </c>
      <c r="F25" s="65"/>
      <c r="G25" s="66">
        <v>2298.3702528968997</v>
      </c>
      <c r="H25" s="66">
        <v>2385.7083225069819</v>
      </c>
      <c r="I25" s="66">
        <v>2476.3652387622469</v>
      </c>
      <c r="J25" s="27">
        <f t="shared" si="0"/>
        <v>7160.4438141661285</v>
      </c>
    </row>
    <row r="26" spans="1:10" ht="57" thickBot="1">
      <c r="A26" s="15" t="s">
        <v>26</v>
      </c>
      <c r="B26" s="17" t="s">
        <v>24</v>
      </c>
      <c r="C26" s="17" t="s">
        <v>11</v>
      </c>
      <c r="D26" s="17" t="s">
        <v>25</v>
      </c>
      <c r="E26" s="17" t="s">
        <v>27</v>
      </c>
      <c r="F26" s="17"/>
      <c r="G26" s="67">
        <v>2298.3702528968997</v>
      </c>
      <c r="H26" s="67">
        <v>2385.7083225069819</v>
      </c>
      <c r="I26" s="67">
        <v>2476.3652387622469</v>
      </c>
      <c r="J26" s="27">
        <f t="shared" si="0"/>
        <v>7160.4438141661285</v>
      </c>
    </row>
    <row r="27" spans="1:10" ht="188.25" thickBot="1">
      <c r="A27" s="68" t="s">
        <v>236</v>
      </c>
      <c r="B27" s="18" t="s">
        <v>24</v>
      </c>
      <c r="C27" s="18" t="s">
        <v>11</v>
      </c>
      <c r="D27" s="18" t="s">
        <v>25</v>
      </c>
      <c r="E27" s="54" t="s">
        <v>28</v>
      </c>
      <c r="F27" s="54">
        <v>100</v>
      </c>
      <c r="G27" s="69">
        <v>2298.3702528968997</v>
      </c>
      <c r="H27" s="69">
        <v>2385.7083225069819</v>
      </c>
      <c r="I27" s="69">
        <v>2476.3652387622469</v>
      </c>
      <c r="J27" s="27">
        <f t="shared" si="0"/>
        <v>7160.4438141661285</v>
      </c>
    </row>
    <row r="28" spans="1:10" ht="57" thickBot="1">
      <c r="A28" s="70" t="s">
        <v>29</v>
      </c>
      <c r="B28" s="71">
        <v>914</v>
      </c>
      <c r="C28" s="59" t="s">
        <v>11</v>
      </c>
      <c r="D28" s="59" t="s">
        <v>30</v>
      </c>
      <c r="E28" s="60"/>
      <c r="F28" s="59"/>
      <c r="G28" s="72">
        <v>17444.219584961702</v>
      </c>
      <c r="H28" s="72">
        <v>15576.227549190249</v>
      </c>
      <c r="I28" s="72">
        <v>16026.121822732677</v>
      </c>
      <c r="J28" s="27">
        <f t="shared" si="0"/>
        <v>49046.568956884628</v>
      </c>
    </row>
    <row r="29" spans="1:10" ht="38.25" thickBot="1">
      <c r="A29" s="9" t="s">
        <v>233</v>
      </c>
      <c r="B29" s="42" t="s">
        <v>24</v>
      </c>
      <c r="C29" s="42" t="s">
        <v>11</v>
      </c>
      <c r="D29" s="42" t="s">
        <v>30</v>
      </c>
      <c r="E29" s="62" t="s">
        <v>15</v>
      </c>
      <c r="F29" s="42"/>
      <c r="G29" s="63">
        <v>17444.219584961702</v>
      </c>
      <c r="H29" s="63">
        <v>15576.227549190249</v>
      </c>
      <c r="I29" s="63">
        <v>16026.121822732677</v>
      </c>
      <c r="J29" s="27">
        <f t="shared" si="0"/>
        <v>49046.568956884628</v>
      </c>
    </row>
    <row r="30" spans="1:10" ht="38.25" thickBot="1">
      <c r="A30" s="64" t="s">
        <v>16</v>
      </c>
      <c r="B30" s="65" t="s">
        <v>24</v>
      </c>
      <c r="C30" s="65" t="s">
        <v>11</v>
      </c>
      <c r="D30" s="65" t="s">
        <v>30</v>
      </c>
      <c r="E30" s="65" t="s">
        <v>17</v>
      </c>
      <c r="F30" s="65"/>
      <c r="G30" s="66">
        <v>16467.419584961703</v>
      </c>
      <c r="H30" s="66">
        <v>15576.227549190249</v>
      </c>
      <c r="I30" s="66">
        <v>16026.121822732677</v>
      </c>
      <c r="J30" s="27">
        <f t="shared" si="0"/>
        <v>48069.768956884625</v>
      </c>
    </row>
    <row r="31" spans="1:10" ht="57" thickBot="1">
      <c r="A31" s="73" t="s">
        <v>26</v>
      </c>
      <c r="B31" s="16">
        <v>914</v>
      </c>
      <c r="C31" s="17" t="s">
        <v>11</v>
      </c>
      <c r="D31" s="17" t="s">
        <v>30</v>
      </c>
      <c r="E31" s="17" t="s">
        <v>27</v>
      </c>
      <c r="F31" s="17"/>
      <c r="G31" s="74">
        <v>16467.419584961703</v>
      </c>
      <c r="H31" s="74">
        <v>15576.227549190249</v>
      </c>
      <c r="I31" s="74">
        <v>16026.121822732677</v>
      </c>
      <c r="J31" s="27">
        <f t="shared" si="0"/>
        <v>48069.768956884625</v>
      </c>
    </row>
    <row r="32" spans="1:10" ht="188.25" thickBot="1">
      <c r="A32" s="68" t="s">
        <v>234</v>
      </c>
      <c r="B32" s="8">
        <v>914</v>
      </c>
      <c r="C32" s="18" t="s">
        <v>11</v>
      </c>
      <c r="D32" s="18" t="s">
        <v>30</v>
      </c>
      <c r="E32" s="54" t="s">
        <v>237</v>
      </c>
      <c r="F32" s="54">
        <v>100</v>
      </c>
      <c r="G32" s="69">
        <v>13426.519584961701</v>
      </c>
      <c r="H32" s="69">
        <v>13900.397329190248</v>
      </c>
      <c r="I32" s="69">
        <v>14428.612427699478</v>
      </c>
      <c r="J32" s="27">
        <f t="shared" si="0"/>
        <v>41755.529341851427</v>
      </c>
    </row>
    <row r="33" spans="1:10" ht="132" thickBot="1">
      <c r="A33" s="68" t="s">
        <v>235</v>
      </c>
      <c r="B33" s="8">
        <v>914</v>
      </c>
      <c r="C33" s="18" t="s">
        <v>11</v>
      </c>
      <c r="D33" s="18" t="s">
        <v>30</v>
      </c>
      <c r="E33" s="54" t="s">
        <v>237</v>
      </c>
      <c r="F33" s="54">
        <v>200</v>
      </c>
      <c r="G33" s="69">
        <v>2927.3000000000015</v>
      </c>
      <c r="H33" s="69">
        <v>1557.9134199999999</v>
      </c>
      <c r="I33" s="69">
        <v>1475.1117566331993</v>
      </c>
      <c r="J33" s="27">
        <f t="shared" si="0"/>
        <v>5960.3251766332014</v>
      </c>
    </row>
    <row r="34" spans="1:10" ht="132" thickBot="1">
      <c r="A34" s="68" t="s">
        <v>238</v>
      </c>
      <c r="B34" s="8">
        <v>914</v>
      </c>
      <c r="C34" s="18" t="s">
        <v>11</v>
      </c>
      <c r="D34" s="18" t="s">
        <v>30</v>
      </c>
      <c r="E34" s="54" t="s">
        <v>237</v>
      </c>
      <c r="F34" s="54">
        <v>800</v>
      </c>
      <c r="G34" s="69">
        <v>113.6</v>
      </c>
      <c r="H34" s="69">
        <v>117.91680000000001</v>
      </c>
      <c r="I34" s="69">
        <v>122.39763840000001</v>
      </c>
      <c r="J34" s="27">
        <f t="shared" si="0"/>
        <v>353.91443839999999</v>
      </c>
    </row>
    <row r="35" spans="1:10" ht="57" thickBot="1">
      <c r="A35" s="12" t="s">
        <v>31</v>
      </c>
      <c r="B35" s="13">
        <v>914</v>
      </c>
      <c r="C35" s="14" t="s">
        <v>11</v>
      </c>
      <c r="D35" s="14" t="s">
        <v>30</v>
      </c>
      <c r="E35" s="75" t="s">
        <v>32</v>
      </c>
      <c r="F35" s="76"/>
      <c r="G35" s="77">
        <v>976.79999999999984</v>
      </c>
      <c r="H35" s="77">
        <v>0</v>
      </c>
      <c r="I35" s="77">
        <v>0</v>
      </c>
      <c r="J35" s="27">
        <f t="shared" si="0"/>
        <v>976.79999999999984</v>
      </c>
    </row>
    <row r="36" spans="1:10" ht="57" thickBot="1">
      <c r="A36" s="73" t="s">
        <v>33</v>
      </c>
      <c r="B36" s="16">
        <v>914</v>
      </c>
      <c r="C36" s="17" t="s">
        <v>11</v>
      </c>
      <c r="D36" s="17" t="s">
        <v>30</v>
      </c>
      <c r="E36" s="78" t="s">
        <v>34</v>
      </c>
      <c r="F36" s="79"/>
      <c r="G36" s="74">
        <v>976.79999999999984</v>
      </c>
      <c r="H36" s="74">
        <v>0</v>
      </c>
      <c r="I36" s="74">
        <v>0</v>
      </c>
      <c r="J36" s="27">
        <f t="shared" si="0"/>
        <v>976.79999999999984</v>
      </c>
    </row>
    <row r="37" spans="1:10" ht="207" thickBot="1">
      <c r="A37" s="20" t="s">
        <v>239</v>
      </c>
      <c r="B37" s="8">
        <v>914</v>
      </c>
      <c r="C37" s="18" t="s">
        <v>11</v>
      </c>
      <c r="D37" s="18" t="s">
        <v>30</v>
      </c>
      <c r="E37" s="80" t="s">
        <v>35</v>
      </c>
      <c r="F37" s="54">
        <v>100</v>
      </c>
      <c r="G37" s="69">
        <v>860.09999999999991</v>
      </c>
      <c r="H37" s="69">
        <v>0</v>
      </c>
      <c r="I37" s="69">
        <v>0</v>
      </c>
      <c r="J37" s="27">
        <f t="shared" si="0"/>
        <v>860.09999999999991</v>
      </c>
    </row>
    <row r="38" spans="1:10" ht="169.5" thickBot="1">
      <c r="A38" s="20" t="s">
        <v>240</v>
      </c>
      <c r="B38" s="8">
        <v>914</v>
      </c>
      <c r="C38" s="18" t="s">
        <v>11</v>
      </c>
      <c r="D38" s="18" t="s">
        <v>30</v>
      </c>
      <c r="E38" s="80" t="s">
        <v>35</v>
      </c>
      <c r="F38" s="54">
        <v>200</v>
      </c>
      <c r="G38" s="69">
        <v>116.69999999999993</v>
      </c>
      <c r="H38" s="69">
        <v>0</v>
      </c>
      <c r="I38" s="69">
        <v>0</v>
      </c>
      <c r="J38" s="27">
        <f t="shared" si="0"/>
        <v>116.69999999999993</v>
      </c>
    </row>
    <row r="39" spans="1:10" ht="19.5" hidden="1" thickBot="1">
      <c r="A39" s="81" t="s">
        <v>217</v>
      </c>
      <c r="B39" s="71">
        <v>914</v>
      </c>
      <c r="C39" s="59" t="s">
        <v>11</v>
      </c>
      <c r="D39" s="59" t="s">
        <v>162</v>
      </c>
      <c r="E39" s="59"/>
      <c r="F39" s="59"/>
      <c r="G39" s="82">
        <v>0</v>
      </c>
      <c r="H39" s="82">
        <v>0</v>
      </c>
      <c r="I39" s="82">
        <v>0</v>
      </c>
      <c r="J39" s="27">
        <f t="shared" si="0"/>
        <v>0</v>
      </c>
    </row>
    <row r="40" spans="1:10" ht="38.25" hidden="1" thickBot="1">
      <c r="A40" s="9" t="s">
        <v>233</v>
      </c>
      <c r="B40" s="42" t="s">
        <v>24</v>
      </c>
      <c r="C40" s="42" t="s">
        <v>11</v>
      </c>
      <c r="D40" s="42" t="s">
        <v>162</v>
      </c>
      <c r="E40" s="62" t="s">
        <v>15</v>
      </c>
      <c r="F40" s="42"/>
      <c r="G40" s="63">
        <v>0</v>
      </c>
      <c r="H40" s="63">
        <v>0</v>
      </c>
      <c r="I40" s="63">
        <v>0</v>
      </c>
      <c r="J40" s="27">
        <f t="shared" si="0"/>
        <v>0</v>
      </c>
    </row>
    <row r="41" spans="1:10" ht="38.25" hidden="1" thickBot="1">
      <c r="A41" s="83" t="s">
        <v>16</v>
      </c>
      <c r="B41" s="13">
        <v>914</v>
      </c>
      <c r="C41" s="14" t="s">
        <v>11</v>
      </c>
      <c r="D41" s="14" t="s">
        <v>162</v>
      </c>
      <c r="E41" s="14" t="s">
        <v>17</v>
      </c>
      <c r="F41" s="14"/>
      <c r="G41" s="84">
        <v>0</v>
      </c>
      <c r="H41" s="84">
        <v>0</v>
      </c>
      <c r="I41" s="84">
        <v>0</v>
      </c>
      <c r="J41" s="27">
        <f t="shared" si="0"/>
        <v>0</v>
      </c>
    </row>
    <row r="42" spans="1:10" ht="57" hidden="1" thickBot="1">
      <c r="A42" s="85" t="s">
        <v>218</v>
      </c>
      <c r="B42" s="16">
        <v>914</v>
      </c>
      <c r="C42" s="17" t="s">
        <v>11</v>
      </c>
      <c r="D42" s="17" t="s">
        <v>162</v>
      </c>
      <c r="E42" s="17" t="s">
        <v>219</v>
      </c>
      <c r="F42" s="17"/>
      <c r="G42" s="86">
        <v>0</v>
      </c>
      <c r="H42" s="86">
        <v>0</v>
      </c>
      <c r="I42" s="86">
        <v>0</v>
      </c>
      <c r="J42" s="27">
        <f t="shared" si="0"/>
        <v>0</v>
      </c>
    </row>
    <row r="43" spans="1:10" ht="75.75" hidden="1" thickBot="1">
      <c r="A43" s="20" t="s">
        <v>220</v>
      </c>
      <c r="B43" s="8">
        <v>914</v>
      </c>
      <c r="C43" s="18" t="s">
        <v>11</v>
      </c>
      <c r="D43" s="18" t="s">
        <v>162</v>
      </c>
      <c r="E43" s="80" t="s">
        <v>221</v>
      </c>
      <c r="F43" s="54">
        <v>200</v>
      </c>
      <c r="G43" s="69">
        <v>0</v>
      </c>
      <c r="H43" s="69">
        <v>0</v>
      </c>
      <c r="I43" s="69">
        <v>0</v>
      </c>
      <c r="J43" s="27">
        <f t="shared" si="0"/>
        <v>0</v>
      </c>
    </row>
    <row r="44" spans="1:10" ht="19.5" hidden="1" thickBot="1">
      <c r="A44" s="81" t="s">
        <v>222</v>
      </c>
      <c r="B44" s="71">
        <v>914</v>
      </c>
      <c r="C44" s="59" t="s">
        <v>11</v>
      </c>
      <c r="D44" s="59" t="s">
        <v>82</v>
      </c>
      <c r="E44" s="59"/>
      <c r="F44" s="59"/>
      <c r="G44" s="82">
        <v>0</v>
      </c>
      <c r="H44" s="82">
        <v>0</v>
      </c>
      <c r="I44" s="82">
        <v>0</v>
      </c>
      <c r="J44" s="27">
        <f t="shared" si="0"/>
        <v>0</v>
      </c>
    </row>
    <row r="45" spans="1:10" ht="38.25" hidden="1" thickBot="1">
      <c r="A45" s="9" t="s">
        <v>233</v>
      </c>
      <c r="B45" s="42" t="s">
        <v>24</v>
      </c>
      <c r="C45" s="42" t="s">
        <v>11</v>
      </c>
      <c r="D45" s="42" t="s">
        <v>82</v>
      </c>
      <c r="E45" s="62" t="s">
        <v>15</v>
      </c>
      <c r="F45" s="42"/>
      <c r="G45" s="63">
        <v>0</v>
      </c>
      <c r="H45" s="63">
        <v>0</v>
      </c>
      <c r="I45" s="63">
        <v>0</v>
      </c>
      <c r="J45" s="27">
        <f t="shared" si="0"/>
        <v>0</v>
      </c>
    </row>
    <row r="46" spans="1:10" ht="38.25" hidden="1" thickBot="1">
      <c r="A46" s="83" t="s">
        <v>16</v>
      </c>
      <c r="B46" s="13">
        <v>914</v>
      </c>
      <c r="C46" s="14" t="s">
        <v>11</v>
      </c>
      <c r="D46" s="14" t="s">
        <v>82</v>
      </c>
      <c r="E46" s="14" t="s">
        <v>17</v>
      </c>
      <c r="F46" s="14"/>
      <c r="G46" s="84">
        <v>0</v>
      </c>
      <c r="H46" s="84">
        <v>0</v>
      </c>
      <c r="I46" s="84">
        <v>0</v>
      </c>
      <c r="J46" s="27">
        <f t="shared" si="0"/>
        <v>0</v>
      </c>
    </row>
    <row r="47" spans="1:10" ht="57" hidden="1" thickBot="1">
      <c r="A47" s="85" t="s">
        <v>223</v>
      </c>
      <c r="B47" s="16">
        <v>914</v>
      </c>
      <c r="C47" s="17" t="s">
        <v>11</v>
      </c>
      <c r="D47" s="17" t="s">
        <v>82</v>
      </c>
      <c r="E47" s="17" t="s">
        <v>224</v>
      </c>
      <c r="F47" s="17"/>
      <c r="G47" s="86">
        <v>0</v>
      </c>
      <c r="H47" s="86">
        <v>0</v>
      </c>
      <c r="I47" s="86">
        <v>0</v>
      </c>
      <c r="J47" s="27">
        <f t="shared" si="0"/>
        <v>0</v>
      </c>
    </row>
    <row r="48" spans="1:10" ht="75.75" hidden="1" thickBot="1">
      <c r="A48" s="20" t="s">
        <v>225</v>
      </c>
      <c r="B48" s="8">
        <v>914</v>
      </c>
      <c r="C48" s="18" t="s">
        <v>11</v>
      </c>
      <c r="D48" s="18" t="s">
        <v>82</v>
      </c>
      <c r="E48" s="80" t="s">
        <v>226</v>
      </c>
      <c r="F48" s="54">
        <v>200</v>
      </c>
      <c r="G48" s="69">
        <v>0</v>
      </c>
      <c r="H48" s="69">
        <v>0</v>
      </c>
      <c r="I48" s="69">
        <v>0</v>
      </c>
      <c r="J48" s="27">
        <f t="shared" si="0"/>
        <v>0</v>
      </c>
    </row>
    <row r="49" spans="1:10" ht="19.5" thickBot="1">
      <c r="A49" s="87" t="s">
        <v>36</v>
      </c>
      <c r="B49" s="71">
        <v>914</v>
      </c>
      <c r="C49" s="59" t="s">
        <v>11</v>
      </c>
      <c r="D49" s="59" t="s">
        <v>37</v>
      </c>
      <c r="E49" s="60"/>
      <c r="F49" s="59"/>
      <c r="G49" s="72">
        <v>100</v>
      </c>
      <c r="H49" s="72">
        <v>0</v>
      </c>
      <c r="I49" s="72">
        <v>0</v>
      </c>
      <c r="J49" s="27">
        <f t="shared" si="0"/>
        <v>100</v>
      </c>
    </row>
    <row r="50" spans="1:10" ht="38.25" thickBot="1">
      <c r="A50" s="9" t="s">
        <v>233</v>
      </c>
      <c r="B50" s="42" t="s">
        <v>24</v>
      </c>
      <c r="C50" s="42" t="s">
        <v>11</v>
      </c>
      <c r="D50" s="42" t="s">
        <v>37</v>
      </c>
      <c r="E50" s="62" t="s">
        <v>15</v>
      </c>
      <c r="F50" s="42"/>
      <c r="G50" s="63">
        <v>100</v>
      </c>
      <c r="H50" s="63">
        <v>0</v>
      </c>
      <c r="I50" s="63">
        <v>0</v>
      </c>
      <c r="J50" s="27">
        <f t="shared" si="0"/>
        <v>100</v>
      </c>
    </row>
    <row r="51" spans="1:10" ht="38.25" thickBot="1">
      <c r="A51" s="83" t="s">
        <v>16</v>
      </c>
      <c r="B51" s="13">
        <v>914</v>
      </c>
      <c r="C51" s="14" t="s">
        <v>11</v>
      </c>
      <c r="D51" s="14" t="s">
        <v>37</v>
      </c>
      <c r="E51" s="14" t="s">
        <v>17</v>
      </c>
      <c r="F51" s="14"/>
      <c r="G51" s="84">
        <v>100</v>
      </c>
      <c r="H51" s="84">
        <v>0</v>
      </c>
      <c r="I51" s="84">
        <v>0</v>
      </c>
      <c r="J51" s="27">
        <f t="shared" si="0"/>
        <v>100</v>
      </c>
    </row>
    <row r="52" spans="1:10" ht="57" thickBot="1">
      <c r="A52" s="88" t="s">
        <v>38</v>
      </c>
      <c r="B52" s="16">
        <v>914</v>
      </c>
      <c r="C52" s="17" t="s">
        <v>11</v>
      </c>
      <c r="D52" s="17" t="s">
        <v>37</v>
      </c>
      <c r="E52" s="17" t="s">
        <v>39</v>
      </c>
      <c r="F52" s="17"/>
      <c r="G52" s="74">
        <v>100</v>
      </c>
      <c r="H52" s="74">
        <v>0</v>
      </c>
      <c r="I52" s="74">
        <v>0</v>
      </c>
      <c r="J52" s="27">
        <f t="shared" si="0"/>
        <v>100</v>
      </c>
    </row>
    <row r="53" spans="1:10" ht="94.5" thickBot="1">
      <c r="A53" s="20" t="s">
        <v>40</v>
      </c>
      <c r="B53" s="8">
        <v>914</v>
      </c>
      <c r="C53" s="18" t="s">
        <v>11</v>
      </c>
      <c r="D53" s="18" t="s">
        <v>37</v>
      </c>
      <c r="E53" s="80" t="s">
        <v>41</v>
      </c>
      <c r="F53" s="80">
        <v>800</v>
      </c>
      <c r="G53" s="89">
        <v>100</v>
      </c>
      <c r="H53" s="89">
        <v>0</v>
      </c>
      <c r="I53" s="89">
        <v>0</v>
      </c>
      <c r="J53" s="27">
        <f t="shared" si="0"/>
        <v>100</v>
      </c>
    </row>
    <row r="54" spans="1:10" ht="19.5" thickBot="1">
      <c r="A54" s="81" t="s">
        <v>42</v>
      </c>
      <c r="B54" s="71">
        <v>914</v>
      </c>
      <c r="C54" s="59" t="s">
        <v>11</v>
      </c>
      <c r="D54" s="59" t="s">
        <v>43</v>
      </c>
      <c r="E54" s="59"/>
      <c r="F54" s="59"/>
      <c r="G54" s="82">
        <v>1144.7616192390997</v>
      </c>
      <c r="H54" s="82">
        <v>1181.3489607701854</v>
      </c>
      <c r="I54" s="82">
        <v>1197.5419271662076</v>
      </c>
      <c r="J54" s="27">
        <f t="shared" si="0"/>
        <v>3523.6525071754927</v>
      </c>
    </row>
    <row r="55" spans="1:10" ht="38.25" thickBot="1">
      <c r="A55" s="9" t="s">
        <v>233</v>
      </c>
      <c r="B55" s="42" t="s">
        <v>24</v>
      </c>
      <c r="C55" s="42" t="s">
        <v>11</v>
      </c>
      <c r="D55" s="42" t="s">
        <v>43</v>
      </c>
      <c r="E55" s="62" t="s">
        <v>15</v>
      </c>
      <c r="F55" s="42"/>
      <c r="G55" s="63">
        <v>1144.7616192390997</v>
      </c>
      <c r="H55" s="63">
        <v>1181.3489607701854</v>
      </c>
      <c r="I55" s="63">
        <v>1197.5419271662076</v>
      </c>
      <c r="J55" s="27">
        <f t="shared" si="0"/>
        <v>3523.6525071754927</v>
      </c>
    </row>
    <row r="56" spans="1:10" ht="57" thickBot="1">
      <c r="A56" s="83" t="s">
        <v>31</v>
      </c>
      <c r="B56" s="13">
        <v>914</v>
      </c>
      <c r="C56" s="14" t="s">
        <v>11</v>
      </c>
      <c r="D56" s="14" t="s">
        <v>43</v>
      </c>
      <c r="E56" s="14" t="s">
        <v>32</v>
      </c>
      <c r="F56" s="14"/>
      <c r="G56" s="84">
        <v>1144.7616192390997</v>
      </c>
      <c r="H56" s="84">
        <v>1181.3489607701854</v>
      </c>
      <c r="I56" s="84">
        <v>1197.5419271662076</v>
      </c>
      <c r="J56" s="27">
        <f t="shared" si="0"/>
        <v>3523.6525071754927</v>
      </c>
    </row>
    <row r="57" spans="1:10" ht="57" thickBot="1">
      <c r="A57" s="85" t="s">
        <v>33</v>
      </c>
      <c r="B57" s="16">
        <v>914</v>
      </c>
      <c r="C57" s="17" t="s">
        <v>11</v>
      </c>
      <c r="D57" s="17" t="s">
        <v>43</v>
      </c>
      <c r="E57" s="17" t="s">
        <v>34</v>
      </c>
      <c r="F57" s="17"/>
      <c r="G57" s="86">
        <v>1144.7616192390997</v>
      </c>
      <c r="H57" s="86">
        <v>1181.3489607701854</v>
      </c>
      <c r="I57" s="86">
        <v>1197.5419271662076</v>
      </c>
      <c r="J57" s="27">
        <f t="shared" si="0"/>
        <v>3523.6525071754927</v>
      </c>
    </row>
    <row r="58" spans="1:10" ht="188.25" thickBot="1">
      <c r="A58" s="20" t="s">
        <v>241</v>
      </c>
      <c r="B58" s="8">
        <v>914</v>
      </c>
      <c r="C58" s="18" t="s">
        <v>11</v>
      </c>
      <c r="D58" s="18" t="s">
        <v>43</v>
      </c>
      <c r="E58" s="80" t="s">
        <v>44</v>
      </c>
      <c r="F58" s="54">
        <v>100</v>
      </c>
      <c r="G58" s="69">
        <v>356.41027929779989</v>
      </c>
      <c r="H58" s="69">
        <v>369.95386991111627</v>
      </c>
      <c r="I58" s="69">
        <v>369.95386991111627</v>
      </c>
      <c r="J58" s="27">
        <f t="shared" si="0"/>
        <v>1096.3180191200324</v>
      </c>
    </row>
    <row r="59" spans="1:10" ht="150.75" thickBot="1">
      <c r="A59" s="20" t="s">
        <v>242</v>
      </c>
      <c r="B59" s="8">
        <v>914</v>
      </c>
      <c r="C59" s="18" t="s">
        <v>11</v>
      </c>
      <c r="D59" s="18" t="s">
        <v>43</v>
      </c>
      <c r="E59" s="80" t="s">
        <v>44</v>
      </c>
      <c r="F59" s="54">
        <v>200</v>
      </c>
      <c r="G59" s="69">
        <v>1.6000000000000227</v>
      </c>
      <c r="H59" s="69">
        <v>1</v>
      </c>
      <c r="I59" s="69">
        <v>1.0500000000000114</v>
      </c>
      <c r="J59" s="27">
        <f t="shared" si="0"/>
        <v>3.6500000000000341</v>
      </c>
    </row>
    <row r="60" spans="1:10" ht="188.25" thickBot="1">
      <c r="A60" s="20" t="s">
        <v>243</v>
      </c>
      <c r="B60" s="8">
        <v>914</v>
      </c>
      <c r="C60" s="18" t="s">
        <v>11</v>
      </c>
      <c r="D60" s="18" t="s">
        <v>43</v>
      </c>
      <c r="E60" s="80" t="s">
        <v>45</v>
      </c>
      <c r="F60" s="80">
        <v>100</v>
      </c>
      <c r="G60" s="90">
        <v>369.74106064349996</v>
      </c>
      <c r="H60" s="90">
        <v>383.79122094795298</v>
      </c>
      <c r="I60" s="90">
        <v>398.37528734397517</v>
      </c>
      <c r="J60" s="27">
        <f t="shared" si="0"/>
        <v>1151.9075689354281</v>
      </c>
    </row>
    <row r="61" spans="1:10" ht="150.75" thickBot="1">
      <c r="A61" s="20" t="s">
        <v>46</v>
      </c>
      <c r="B61" s="8">
        <v>914</v>
      </c>
      <c r="C61" s="18" t="s">
        <v>11</v>
      </c>
      <c r="D61" s="18" t="s">
        <v>43</v>
      </c>
      <c r="E61" s="80" t="s">
        <v>45</v>
      </c>
      <c r="F61" s="80">
        <v>200</v>
      </c>
      <c r="G61" s="90">
        <v>24</v>
      </c>
      <c r="H61" s="90">
        <v>21.569999999999993</v>
      </c>
      <c r="I61" s="90">
        <v>22.16166000000004</v>
      </c>
      <c r="J61" s="27">
        <f t="shared" si="0"/>
        <v>67.731660000000034</v>
      </c>
    </row>
    <row r="62" spans="1:10" ht="225.75" thickBot="1">
      <c r="A62" s="20" t="s">
        <v>47</v>
      </c>
      <c r="B62" s="8">
        <v>914</v>
      </c>
      <c r="C62" s="18" t="s">
        <v>11</v>
      </c>
      <c r="D62" s="18" t="s">
        <v>43</v>
      </c>
      <c r="E62" s="80" t="s">
        <v>48</v>
      </c>
      <c r="F62" s="80">
        <v>100</v>
      </c>
      <c r="G62" s="90">
        <v>356.41027929779989</v>
      </c>
      <c r="H62" s="90">
        <v>369.95386991111627</v>
      </c>
      <c r="I62" s="90">
        <v>369.95386991111627</v>
      </c>
      <c r="J62" s="27">
        <f t="shared" si="0"/>
        <v>1096.3180191200324</v>
      </c>
    </row>
    <row r="63" spans="1:10" ht="169.5" thickBot="1">
      <c r="A63" s="20" t="s">
        <v>244</v>
      </c>
      <c r="B63" s="8">
        <v>914</v>
      </c>
      <c r="C63" s="18" t="s">
        <v>11</v>
      </c>
      <c r="D63" s="18" t="s">
        <v>43</v>
      </c>
      <c r="E63" s="80" t="s">
        <v>48</v>
      </c>
      <c r="F63" s="80">
        <v>200</v>
      </c>
      <c r="G63" s="90">
        <v>36.600000000000023</v>
      </c>
      <c r="H63" s="90">
        <v>35.079999999999984</v>
      </c>
      <c r="I63" s="90">
        <v>36.047239999999988</v>
      </c>
      <c r="J63" s="27">
        <f t="shared" si="0"/>
        <v>107.72723999999999</v>
      </c>
    </row>
    <row r="64" spans="1:10" ht="19.5" thickBot="1">
      <c r="A64" s="38" t="s">
        <v>49</v>
      </c>
      <c r="B64" s="91">
        <v>914</v>
      </c>
      <c r="C64" s="40" t="s">
        <v>30</v>
      </c>
      <c r="D64" s="40"/>
      <c r="E64" s="40"/>
      <c r="F64" s="42"/>
      <c r="G64" s="43">
        <v>20635.099999999999</v>
      </c>
      <c r="H64" s="43">
        <v>20120</v>
      </c>
      <c r="I64" s="43">
        <v>20789</v>
      </c>
      <c r="J64" s="27">
        <f t="shared" si="0"/>
        <v>61544.1</v>
      </c>
    </row>
    <row r="65" spans="1:10" ht="19.5" thickBot="1">
      <c r="A65" s="58" t="s">
        <v>245</v>
      </c>
      <c r="B65" s="71">
        <v>914</v>
      </c>
      <c r="C65" s="59" t="s">
        <v>30</v>
      </c>
      <c r="D65" s="59" t="s">
        <v>125</v>
      </c>
      <c r="E65" s="60"/>
      <c r="F65" s="59"/>
      <c r="G65" s="92">
        <v>1200</v>
      </c>
      <c r="H65" s="92">
        <v>0</v>
      </c>
      <c r="I65" s="92">
        <v>0</v>
      </c>
      <c r="J65" s="27">
        <f t="shared" si="0"/>
        <v>1200</v>
      </c>
    </row>
    <row r="66" spans="1:10" ht="38.25" thickBot="1">
      <c r="A66" s="93" t="s">
        <v>210</v>
      </c>
      <c r="B66" s="10">
        <v>914</v>
      </c>
      <c r="C66" s="11" t="s">
        <v>30</v>
      </c>
      <c r="D66" s="11" t="s">
        <v>125</v>
      </c>
      <c r="E66" s="11" t="s">
        <v>211</v>
      </c>
      <c r="F66" s="42"/>
      <c r="G66" s="43">
        <v>1200</v>
      </c>
      <c r="H66" s="43">
        <v>0</v>
      </c>
      <c r="I66" s="43">
        <v>0</v>
      </c>
      <c r="J66" s="27">
        <f t="shared" si="0"/>
        <v>1200</v>
      </c>
    </row>
    <row r="67" spans="1:10" ht="57" thickBot="1">
      <c r="A67" s="12" t="s">
        <v>212</v>
      </c>
      <c r="B67" s="13">
        <v>914</v>
      </c>
      <c r="C67" s="14" t="s">
        <v>30</v>
      </c>
      <c r="D67" s="14" t="s">
        <v>125</v>
      </c>
      <c r="E67" s="14" t="s">
        <v>246</v>
      </c>
      <c r="F67" s="14"/>
      <c r="G67" s="22">
        <v>1200</v>
      </c>
      <c r="H67" s="22">
        <v>0</v>
      </c>
      <c r="I67" s="22">
        <v>0</v>
      </c>
      <c r="J67" s="27">
        <f t="shared" si="0"/>
        <v>1200</v>
      </c>
    </row>
    <row r="68" spans="1:10" ht="38.25" thickBot="1">
      <c r="A68" s="15" t="s">
        <v>247</v>
      </c>
      <c r="B68" s="16">
        <v>914</v>
      </c>
      <c r="C68" s="17" t="s">
        <v>30</v>
      </c>
      <c r="D68" s="17" t="s">
        <v>125</v>
      </c>
      <c r="E68" s="17" t="s">
        <v>248</v>
      </c>
      <c r="F68" s="17"/>
      <c r="G68" s="23">
        <v>1200</v>
      </c>
      <c r="H68" s="23">
        <v>0</v>
      </c>
      <c r="I68" s="23">
        <v>0</v>
      </c>
      <c r="J68" s="27">
        <f t="shared" si="0"/>
        <v>1200</v>
      </c>
    </row>
    <row r="69" spans="1:10" ht="132" thickBot="1">
      <c r="A69" s="20" t="s">
        <v>249</v>
      </c>
      <c r="B69" s="8">
        <v>914</v>
      </c>
      <c r="C69" s="18" t="s">
        <v>30</v>
      </c>
      <c r="D69" s="18" t="s">
        <v>125</v>
      </c>
      <c r="E69" s="144" t="s">
        <v>401</v>
      </c>
      <c r="F69" s="94" t="s">
        <v>54</v>
      </c>
      <c r="G69" s="95">
        <v>1200</v>
      </c>
      <c r="H69" s="95">
        <v>0</v>
      </c>
      <c r="I69" s="95">
        <v>0</v>
      </c>
      <c r="J69" s="27">
        <f t="shared" si="0"/>
        <v>1200</v>
      </c>
    </row>
    <row r="70" spans="1:10" ht="19.5" thickBot="1">
      <c r="A70" s="58" t="s">
        <v>209</v>
      </c>
      <c r="B70" s="71">
        <v>914</v>
      </c>
      <c r="C70" s="59" t="s">
        <v>30</v>
      </c>
      <c r="D70" s="59" t="s">
        <v>115</v>
      </c>
      <c r="E70" s="60"/>
      <c r="F70" s="59"/>
      <c r="G70" s="92">
        <v>15943</v>
      </c>
      <c r="H70" s="92">
        <v>17239</v>
      </c>
      <c r="I70" s="92">
        <v>17908</v>
      </c>
      <c r="J70" s="27">
        <f t="shared" si="0"/>
        <v>51090</v>
      </c>
    </row>
    <row r="71" spans="1:10" ht="38.25" thickBot="1">
      <c r="A71" s="9" t="s">
        <v>210</v>
      </c>
      <c r="B71" s="10">
        <v>914</v>
      </c>
      <c r="C71" s="11" t="s">
        <v>30</v>
      </c>
      <c r="D71" s="11" t="s">
        <v>115</v>
      </c>
      <c r="E71" s="11" t="s">
        <v>211</v>
      </c>
      <c r="F71" s="11"/>
      <c r="G71" s="21">
        <v>15943</v>
      </c>
      <c r="H71" s="21">
        <v>17239</v>
      </c>
      <c r="I71" s="21">
        <v>17908</v>
      </c>
      <c r="J71" s="27">
        <f t="shared" si="0"/>
        <v>51090</v>
      </c>
    </row>
    <row r="72" spans="1:10" ht="57" thickBot="1">
      <c r="A72" s="12" t="s">
        <v>212</v>
      </c>
      <c r="B72" s="13">
        <v>914</v>
      </c>
      <c r="C72" s="14" t="s">
        <v>30</v>
      </c>
      <c r="D72" s="14" t="s">
        <v>115</v>
      </c>
      <c r="E72" s="14" t="s">
        <v>246</v>
      </c>
      <c r="F72" s="14"/>
      <c r="G72" s="22">
        <v>15943</v>
      </c>
      <c r="H72" s="22">
        <v>17239</v>
      </c>
      <c r="I72" s="22">
        <v>17908</v>
      </c>
      <c r="J72" s="27">
        <f t="shared" si="0"/>
        <v>51090</v>
      </c>
    </row>
    <row r="73" spans="1:10" ht="38.25" thickBot="1">
      <c r="A73" s="15" t="s">
        <v>250</v>
      </c>
      <c r="B73" s="16">
        <v>914</v>
      </c>
      <c r="C73" s="17" t="s">
        <v>30</v>
      </c>
      <c r="D73" s="17" t="s">
        <v>115</v>
      </c>
      <c r="E73" s="17" t="s">
        <v>251</v>
      </c>
      <c r="F73" s="17"/>
      <c r="G73" s="23">
        <v>12943</v>
      </c>
      <c r="H73" s="23">
        <v>17239</v>
      </c>
      <c r="I73" s="23">
        <v>17908</v>
      </c>
      <c r="J73" s="27">
        <f t="shared" si="0"/>
        <v>48090</v>
      </c>
    </row>
    <row r="74" spans="1:10" ht="113.25" thickBot="1">
      <c r="A74" s="53" t="s">
        <v>252</v>
      </c>
      <c r="B74" s="8">
        <v>914</v>
      </c>
      <c r="C74" s="18" t="s">
        <v>30</v>
      </c>
      <c r="D74" s="18" t="s">
        <v>115</v>
      </c>
      <c r="E74" s="54" t="s">
        <v>253</v>
      </c>
      <c r="F74" s="18" t="s">
        <v>168</v>
      </c>
      <c r="G74" s="19">
        <v>12943</v>
      </c>
      <c r="H74" s="19">
        <v>17239</v>
      </c>
      <c r="I74" s="19">
        <v>17908</v>
      </c>
      <c r="J74" s="27">
        <f t="shared" si="0"/>
        <v>48090</v>
      </c>
    </row>
    <row r="75" spans="1:10" ht="94.5" hidden="1" thickBot="1">
      <c r="A75" s="53" t="s">
        <v>254</v>
      </c>
      <c r="B75" s="8">
        <v>914</v>
      </c>
      <c r="C75" s="18" t="s">
        <v>30</v>
      </c>
      <c r="D75" s="18" t="s">
        <v>115</v>
      </c>
      <c r="E75" s="54" t="s">
        <v>253</v>
      </c>
      <c r="F75" s="18" t="s">
        <v>213</v>
      </c>
      <c r="G75" s="19">
        <v>0</v>
      </c>
      <c r="H75" s="19">
        <v>0</v>
      </c>
      <c r="I75" s="19">
        <v>0</v>
      </c>
      <c r="J75" s="27">
        <f t="shared" si="0"/>
        <v>0</v>
      </c>
    </row>
    <row r="76" spans="1:10" ht="38.25" thickBot="1">
      <c r="A76" s="15" t="s">
        <v>255</v>
      </c>
      <c r="B76" s="16">
        <v>914</v>
      </c>
      <c r="C76" s="17" t="s">
        <v>30</v>
      </c>
      <c r="D76" s="17" t="s">
        <v>115</v>
      </c>
      <c r="E76" s="17" t="s">
        <v>256</v>
      </c>
      <c r="F76" s="17"/>
      <c r="G76" s="23">
        <v>3000</v>
      </c>
      <c r="H76" s="23">
        <v>0</v>
      </c>
      <c r="I76" s="23">
        <v>0</v>
      </c>
      <c r="J76" s="27">
        <f t="shared" si="0"/>
        <v>3000</v>
      </c>
    </row>
    <row r="77" spans="1:10" ht="132" hidden="1" thickBot="1">
      <c r="A77" s="53" t="s">
        <v>257</v>
      </c>
      <c r="B77" s="8">
        <v>914</v>
      </c>
      <c r="C77" s="18" t="s">
        <v>30</v>
      </c>
      <c r="D77" s="18" t="s">
        <v>115</v>
      </c>
      <c r="E77" s="54" t="s">
        <v>258</v>
      </c>
      <c r="F77" s="18" t="s">
        <v>168</v>
      </c>
      <c r="G77" s="19">
        <v>0</v>
      </c>
      <c r="H77" s="19">
        <v>0</v>
      </c>
      <c r="I77" s="19">
        <v>0</v>
      </c>
      <c r="J77" s="27">
        <f t="shared" ref="J77:J140" si="1">G77+H77+I77</f>
        <v>0</v>
      </c>
    </row>
    <row r="78" spans="1:10" ht="113.25" thickBot="1">
      <c r="A78" s="53" t="s">
        <v>259</v>
      </c>
      <c r="B78" s="8">
        <v>914</v>
      </c>
      <c r="C78" s="18" t="s">
        <v>30</v>
      </c>
      <c r="D78" s="18" t="s">
        <v>115</v>
      </c>
      <c r="E78" s="54" t="s">
        <v>258</v>
      </c>
      <c r="F78" s="18" t="s">
        <v>213</v>
      </c>
      <c r="G78" s="19">
        <v>3000</v>
      </c>
      <c r="H78" s="19">
        <v>0</v>
      </c>
      <c r="I78" s="19">
        <v>0</v>
      </c>
      <c r="J78" s="27">
        <f t="shared" si="1"/>
        <v>3000</v>
      </c>
    </row>
    <row r="79" spans="1:10" ht="19.5" thickBot="1">
      <c r="A79" s="58" t="s">
        <v>50</v>
      </c>
      <c r="B79" s="71">
        <v>914</v>
      </c>
      <c r="C79" s="59" t="s">
        <v>30</v>
      </c>
      <c r="D79" s="59" t="s">
        <v>51</v>
      </c>
      <c r="E79" s="60"/>
      <c r="F79" s="59"/>
      <c r="G79" s="92">
        <v>3492.1</v>
      </c>
      <c r="H79" s="92">
        <v>2881</v>
      </c>
      <c r="I79" s="92">
        <v>2881</v>
      </c>
      <c r="J79" s="27">
        <f t="shared" si="1"/>
        <v>9254.1</v>
      </c>
    </row>
    <row r="80" spans="1:10" ht="38.25" thickBot="1">
      <c r="A80" s="9" t="s">
        <v>233</v>
      </c>
      <c r="B80" s="42">
        <v>914</v>
      </c>
      <c r="C80" s="42" t="s">
        <v>30</v>
      </c>
      <c r="D80" s="42" t="s">
        <v>51</v>
      </c>
      <c r="E80" s="62" t="s">
        <v>15</v>
      </c>
      <c r="F80" s="42"/>
      <c r="G80" s="63">
        <v>263.10000000000002</v>
      </c>
      <c r="H80" s="63">
        <v>0</v>
      </c>
      <c r="I80" s="63">
        <v>0</v>
      </c>
      <c r="J80" s="27">
        <f t="shared" si="1"/>
        <v>263.10000000000002</v>
      </c>
    </row>
    <row r="81" spans="1:10" ht="38.25" thickBot="1">
      <c r="A81" s="83" t="s">
        <v>16</v>
      </c>
      <c r="B81" s="13">
        <v>914</v>
      </c>
      <c r="C81" s="14" t="s">
        <v>30</v>
      </c>
      <c r="D81" s="14" t="s">
        <v>51</v>
      </c>
      <c r="E81" s="14" t="s">
        <v>17</v>
      </c>
      <c r="F81" s="14"/>
      <c r="G81" s="84">
        <v>263.10000000000002</v>
      </c>
      <c r="H81" s="84">
        <v>0</v>
      </c>
      <c r="I81" s="84">
        <v>0</v>
      </c>
      <c r="J81" s="27">
        <f t="shared" si="1"/>
        <v>263.10000000000002</v>
      </c>
    </row>
    <row r="82" spans="1:10" ht="57" thickBot="1">
      <c r="A82" s="88" t="s">
        <v>260</v>
      </c>
      <c r="B82" s="16">
        <v>914</v>
      </c>
      <c r="C82" s="17" t="s">
        <v>30</v>
      </c>
      <c r="D82" s="17" t="s">
        <v>51</v>
      </c>
      <c r="E82" s="17" t="s">
        <v>261</v>
      </c>
      <c r="F82" s="17"/>
      <c r="G82" s="74">
        <v>263.10000000000002</v>
      </c>
      <c r="H82" s="74">
        <v>0</v>
      </c>
      <c r="I82" s="74">
        <v>0</v>
      </c>
      <c r="J82" s="27">
        <f t="shared" si="1"/>
        <v>263.10000000000002</v>
      </c>
    </row>
    <row r="83" spans="1:10" ht="94.5" thickBot="1">
      <c r="A83" s="96" t="s">
        <v>262</v>
      </c>
      <c r="B83" s="97">
        <v>914</v>
      </c>
      <c r="C83" s="94" t="s">
        <v>30</v>
      </c>
      <c r="D83" s="94" t="s">
        <v>51</v>
      </c>
      <c r="E83" s="80" t="s">
        <v>263</v>
      </c>
      <c r="F83" s="94" t="s">
        <v>213</v>
      </c>
      <c r="G83" s="98">
        <v>263.10000000000002</v>
      </c>
      <c r="H83" s="98">
        <v>0</v>
      </c>
      <c r="I83" s="98">
        <v>0</v>
      </c>
      <c r="J83" s="27">
        <f t="shared" si="1"/>
        <v>263.10000000000002</v>
      </c>
    </row>
    <row r="84" spans="1:10" ht="57" thickBot="1">
      <c r="A84" s="99" t="s">
        <v>264</v>
      </c>
      <c r="B84" s="10">
        <v>914</v>
      </c>
      <c r="C84" s="11" t="s">
        <v>30</v>
      </c>
      <c r="D84" s="11" t="s">
        <v>51</v>
      </c>
      <c r="E84" s="11" t="s">
        <v>52</v>
      </c>
      <c r="F84" s="11"/>
      <c r="G84" s="21">
        <v>3229</v>
      </c>
      <c r="H84" s="21">
        <v>2881</v>
      </c>
      <c r="I84" s="21">
        <v>2881</v>
      </c>
      <c r="J84" s="27">
        <f t="shared" si="1"/>
        <v>8991</v>
      </c>
    </row>
    <row r="85" spans="1:10" ht="75.75" thickBot="1">
      <c r="A85" s="83" t="s">
        <v>265</v>
      </c>
      <c r="B85" s="13">
        <v>914</v>
      </c>
      <c r="C85" s="100" t="s">
        <v>30</v>
      </c>
      <c r="D85" s="100" t="s">
        <v>51</v>
      </c>
      <c r="E85" s="14" t="s">
        <v>206</v>
      </c>
      <c r="F85" s="13"/>
      <c r="G85" s="22">
        <v>79</v>
      </c>
      <c r="H85" s="22">
        <v>79</v>
      </c>
      <c r="I85" s="22">
        <v>79</v>
      </c>
      <c r="J85" s="27">
        <f t="shared" si="1"/>
        <v>237</v>
      </c>
    </row>
    <row r="86" spans="1:10" ht="38.25" thickBot="1">
      <c r="A86" s="85" t="s">
        <v>266</v>
      </c>
      <c r="B86" s="16">
        <v>914</v>
      </c>
      <c r="C86" s="101" t="s">
        <v>30</v>
      </c>
      <c r="D86" s="101" t="s">
        <v>51</v>
      </c>
      <c r="E86" s="17" t="s">
        <v>207</v>
      </c>
      <c r="F86" s="16"/>
      <c r="G86" s="23">
        <v>79</v>
      </c>
      <c r="H86" s="23">
        <v>79</v>
      </c>
      <c r="I86" s="23">
        <v>79</v>
      </c>
      <c r="J86" s="27">
        <f t="shared" si="1"/>
        <v>237</v>
      </c>
    </row>
    <row r="87" spans="1:10" ht="169.5" thickBot="1">
      <c r="A87" s="20" t="s">
        <v>267</v>
      </c>
      <c r="B87" s="8">
        <v>914</v>
      </c>
      <c r="C87" s="102" t="s">
        <v>30</v>
      </c>
      <c r="D87" s="102" t="s">
        <v>51</v>
      </c>
      <c r="E87" s="80" t="s">
        <v>208</v>
      </c>
      <c r="F87" s="80">
        <v>500</v>
      </c>
      <c r="G87" s="90">
        <v>79</v>
      </c>
      <c r="H87" s="90">
        <v>79</v>
      </c>
      <c r="I87" s="90">
        <v>79</v>
      </c>
      <c r="J87" s="27">
        <f t="shared" si="1"/>
        <v>237</v>
      </c>
    </row>
    <row r="88" spans="1:10" ht="38.25" thickBot="1">
      <c r="A88" s="12" t="s">
        <v>268</v>
      </c>
      <c r="B88" s="13">
        <v>914</v>
      </c>
      <c r="C88" s="14" t="s">
        <v>30</v>
      </c>
      <c r="D88" s="14" t="s">
        <v>51</v>
      </c>
      <c r="E88" s="14" t="s">
        <v>53</v>
      </c>
      <c r="F88" s="14"/>
      <c r="G88" s="22">
        <v>3150</v>
      </c>
      <c r="H88" s="22">
        <v>2802</v>
      </c>
      <c r="I88" s="22">
        <v>2802</v>
      </c>
      <c r="J88" s="27">
        <f t="shared" si="1"/>
        <v>8754</v>
      </c>
    </row>
    <row r="89" spans="1:10" ht="38.25" thickBot="1">
      <c r="A89" s="15" t="s">
        <v>269</v>
      </c>
      <c r="B89" s="16">
        <v>914</v>
      </c>
      <c r="C89" s="17" t="s">
        <v>30</v>
      </c>
      <c r="D89" s="17" t="s">
        <v>51</v>
      </c>
      <c r="E89" s="17" t="s">
        <v>270</v>
      </c>
      <c r="F89" s="17"/>
      <c r="G89" s="23">
        <v>3150</v>
      </c>
      <c r="H89" s="23">
        <v>2802</v>
      </c>
      <c r="I89" s="23">
        <v>2802</v>
      </c>
      <c r="J89" s="27">
        <f t="shared" si="1"/>
        <v>8754</v>
      </c>
    </row>
    <row r="90" spans="1:10" ht="113.25" thickBot="1">
      <c r="A90" s="20" t="s">
        <v>271</v>
      </c>
      <c r="B90" s="8">
        <v>914</v>
      </c>
      <c r="C90" s="18" t="s">
        <v>30</v>
      </c>
      <c r="D90" s="18" t="s">
        <v>51</v>
      </c>
      <c r="E90" s="18" t="s">
        <v>272</v>
      </c>
      <c r="F90" s="18" t="s">
        <v>54</v>
      </c>
      <c r="G90" s="19">
        <v>3150</v>
      </c>
      <c r="H90" s="19">
        <v>2802</v>
      </c>
      <c r="I90" s="19">
        <v>2802</v>
      </c>
      <c r="J90" s="27">
        <f t="shared" si="1"/>
        <v>8754</v>
      </c>
    </row>
    <row r="91" spans="1:10" ht="19.5" thickBot="1">
      <c r="A91" s="103" t="s">
        <v>55</v>
      </c>
      <c r="B91" s="39">
        <v>914</v>
      </c>
      <c r="C91" s="39">
        <v>10</v>
      </c>
      <c r="D91" s="39"/>
      <c r="E91" s="40"/>
      <c r="F91" s="42"/>
      <c r="G91" s="104">
        <v>700</v>
      </c>
      <c r="H91" s="104">
        <v>400</v>
      </c>
      <c r="I91" s="104">
        <v>400</v>
      </c>
      <c r="J91" s="27">
        <f t="shared" si="1"/>
        <v>1500</v>
      </c>
    </row>
    <row r="92" spans="1:10" ht="19.5" thickBot="1">
      <c r="A92" s="81" t="s">
        <v>56</v>
      </c>
      <c r="B92" s="71">
        <v>914</v>
      </c>
      <c r="C92" s="71">
        <v>10</v>
      </c>
      <c r="D92" s="59" t="s">
        <v>13</v>
      </c>
      <c r="E92" s="60"/>
      <c r="F92" s="59"/>
      <c r="G92" s="92">
        <v>500</v>
      </c>
      <c r="H92" s="92">
        <v>200</v>
      </c>
      <c r="I92" s="92">
        <v>200</v>
      </c>
      <c r="J92" s="27">
        <f t="shared" si="1"/>
        <v>900</v>
      </c>
    </row>
    <row r="93" spans="1:10" ht="75.75" thickBot="1">
      <c r="A93" s="105" t="s">
        <v>273</v>
      </c>
      <c r="B93" s="10">
        <v>914</v>
      </c>
      <c r="C93" s="10">
        <v>10</v>
      </c>
      <c r="D93" s="11" t="s">
        <v>13</v>
      </c>
      <c r="E93" s="11" t="s">
        <v>57</v>
      </c>
      <c r="F93" s="11"/>
      <c r="G93" s="21">
        <v>500</v>
      </c>
      <c r="H93" s="21">
        <v>200</v>
      </c>
      <c r="I93" s="21">
        <v>200</v>
      </c>
      <c r="J93" s="27">
        <f t="shared" si="1"/>
        <v>900</v>
      </c>
    </row>
    <row r="94" spans="1:10" ht="57" thickBot="1">
      <c r="A94" s="106" t="s">
        <v>58</v>
      </c>
      <c r="B94" s="107">
        <v>914</v>
      </c>
      <c r="C94" s="107">
        <v>10</v>
      </c>
      <c r="D94" s="108" t="s">
        <v>13</v>
      </c>
      <c r="E94" s="108" t="s">
        <v>59</v>
      </c>
      <c r="F94" s="108"/>
      <c r="G94" s="109">
        <v>500</v>
      </c>
      <c r="H94" s="109">
        <v>200</v>
      </c>
      <c r="I94" s="109">
        <v>200</v>
      </c>
      <c r="J94" s="27">
        <f t="shared" si="1"/>
        <v>900</v>
      </c>
    </row>
    <row r="95" spans="1:10" ht="38.25" thickBot="1">
      <c r="A95" s="85" t="s">
        <v>60</v>
      </c>
      <c r="B95" s="16">
        <v>914</v>
      </c>
      <c r="C95" s="16">
        <v>10</v>
      </c>
      <c r="D95" s="17" t="s">
        <v>13</v>
      </c>
      <c r="E95" s="17" t="s">
        <v>61</v>
      </c>
      <c r="F95" s="17"/>
      <c r="G95" s="23">
        <v>500</v>
      </c>
      <c r="H95" s="23">
        <v>200</v>
      </c>
      <c r="I95" s="23">
        <v>200</v>
      </c>
      <c r="J95" s="27">
        <f t="shared" si="1"/>
        <v>900</v>
      </c>
    </row>
    <row r="96" spans="1:10" ht="169.5" thickBot="1">
      <c r="A96" s="20" t="s">
        <v>274</v>
      </c>
      <c r="B96" s="8">
        <v>914</v>
      </c>
      <c r="C96" s="80">
        <v>10</v>
      </c>
      <c r="D96" s="18" t="s">
        <v>13</v>
      </c>
      <c r="E96" s="80" t="s">
        <v>402</v>
      </c>
      <c r="F96" s="80">
        <v>300</v>
      </c>
      <c r="G96" s="110">
        <v>500</v>
      </c>
      <c r="H96" s="110">
        <v>200</v>
      </c>
      <c r="I96" s="110">
        <v>200</v>
      </c>
      <c r="J96" s="27">
        <f t="shared" si="1"/>
        <v>900</v>
      </c>
    </row>
    <row r="97" spans="1:10" ht="169.5" hidden="1" thickBot="1">
      <c r="A97" s="20" t="s">
        <v>275</v>
      </c>
      <c r="B97" s="8">
        <v>914</v>
      </c>
      <c r="C97" s="80">
        <v>10</v>
      </c>
      <c r="D97" s="18" t="s">
        <v>13</v>
      </c>
      <c r="E97" s="80" t="s">
        <v>227</v>
      </c>
      <c r="F97" s="80">
        <v>300</v>
      </c>
      <c r="G97" s="110">
        <v>0</v>
      </c>
      <c r="H97" s="110">
        <v>0</v>
      </c>
      <c r="I97" s="110">
        <v>0</v>
      </c>
      <c r="J97" s="27">
        <f t="shared" si="1"/>
        <v>0</v>
      </c>
    </row>
    <row r="98" spans="1:10" ht="38.25" hidden="1" thickBot="1">
      <c r="A98" s="49" t="s">
        <v>233</v>
      </c>
      <c r="B98" s="10">
        <v>914</v>
      </c>
      <c r="C98" s="10">
        <v>10</v>
      </c>
      <c r="D98" s="11" t="s">
        <v>13</v>
      </c>
      <c r="E98" s="10" t="s">
        <v>15</v>
      </c>
      <c r="F98" s="10"/>
      <c r="G98" s="111">
        <v>0</v>
      </c>
      <c r="H98" s="111">
        <v>0</v>
      </c>
      <c r="I98" s="111">
        <v>0</v>
      </c>
      <c r="J98" s="27">
        <f t="shared" si="1"/>
        <v>0</v>
      </c>
    </row>
    <row r="99" spans="1:10" ht="38.25" hidden="1" thickBot="1">
      <c r="A99" s="83" t="s">
        <v>16</v>
      </c>
      <c r="B99" s="13">
        <v>914</v>
      </c>
      <c r="C99" s="13">
        <v>10</v>
      </c>
      <c r="D99" s="14" t="s">
        <v>13</v>
      </c>
      <c r="E99" s="13" t="s">
        <v>17</v>
      </c>
      <c r="F99" s="13"/>
      <c r="G99" s="112">
        <v>0</v>
      </c>
      <c r="H99" s="112">
        <v>0</v>
      </c>
      <c r="I99" s="112">
        <v>0</v>
      </c>
      <c r="J99" s="27">
        <f t="shared" si="1"/>
        <v>0</v>
      </c>
    </row>
    <row r="100" spans="1:10" ht="57" hidden="1" thickBot="1">
      <c r="A100" s="85" t="s">
        <v>38</v>
      </c>
      <c r="B100" s="16">
        <v>914</v>
      </c>
      <c r="C100" s="16">
        <v>10</v>
      </c>
      <c r="D100" s="17" t="s">
        <v>13</v>
      </c>
      <c r="E100" s="16" t="s">
        <v>39</v>
      </c>
      <c r="F100" s="16"/>
      <c r="G100" s="113">
        <v>0</v>
      </c>
      <c r="H100" s="113">
        <v>0</v>
      </c>
      <c r="I100" s="113">
        <v>0</v>
      </c>
      <c r="J100" s="27">
        <f t="shared" si="1"/>
        <v>0</v>
      </c>
    </row>
    <row r="101" spans="1:10" ht="37.5" hidden="1" customHeight="1" thickBot="1">
      <c r="A101" s="20" t="s">
        <v>276</v>
      </c>
      <c r="B101" s="8">
        <v>914</v>
      </c>
      <c r="C101" s="80">
        <v>10</v>
      </c>
      <c r="D101" s="18" t="s">
        <v>13</v>
      </c>
      <c r="E101" s="80" t="s">
        <v>62</v>
      </c>
      <c r="F101" s="80">
        <v>300</v>
      </c>
      <c r="G101" s="110">
        <v>0</v>
      </c>
      <c r="H101" s="110">
        <v>0</v>
      </c>
      <c r="I101" s="110">
        <v>0</v>
      </c>
      <c r="J101" s="27">
        <f t="shared" si="1"/>
        <v>0</v>
      </c>
    </row>
    <row r="102" spans="1:10" ht="39.75" customHeight="1" thickBot="1">
      <c r="A102" s="81" t="s">
        <v>63</v>
      </c>
      <c r="B102" s="71">
        <v>914</v>
      </c>
      <c r="C102" s="114" t="s">
        <v>64</v>
      </c>
      <c r="D102" s="114" t="s">
        <v>65</v>
      </c>
      <c r="E102" s="60"/>
      <c r="F102" s="59"/>
      <c r="G102" s="92">
        <v>200</v>
      </c>
      <c r="H102" s="92">
        <v>200</v>
      </c>
      <c r="I102" s="92">
        <v>200</v>
      </c>
      <c r="J102" s="27">
        <f t="shared" si="1"/>
        <v>600</v>
      </c>
    </row>
    <row r="103" spans="1:10" ht="38.25" thickBot="1">
      <c r="A103" s="85" t="s">
        <v>277</v>
      </c>
      <c r="B103" s="16">
        <v>914</v>
      </c>
      <c r="C103" s="101" t="s">
        <v>64</v>
      </c>
      <c r="D103" s="101" t="s">
        <v>65</v>
      </c>
      <c r="E103" s="17" t="s">
        <v>66</v>
      </c>
      <c r="F103" s="17"/>
      <c r="G103" s="23">
        <v>200</v>
      </c>
      <c r="H103" s="23">
        <v>200</v>
      </c>
      <c r="I103" s="23">
        <v>200</v>
      </c>
      <c r="J103" s="27">
        <f t="shared" si="1"/>
        <v>600</v>
      </c>
    </row>
    <row r="104" spans="1:10" ht="113.25" thickBot="1">
      <c r="A104" s="115" t="s">
        <v>278</v>
      </c>
      <c r="B104" s="8">
        <v>914</v>
      </c>
      <c r="C104" s="102" t="s">
        <v>64</v>
      </c>
      <c r="D104" s="102" t="s">
        <v>65</v>
      </c>
      <c r="E104" s="80" t="s">
        <v>67</v>
      </c>
      <c r="F104" s="80">
        <v>600</v>
      </c>
      <c r="G104" s="90">
        <v>200</v>
      </c>
      <c r="H104" s="90">
        <v>200</v>
      </c>
      <c r="I104" s="90">
        <v>200</v>
      </c>
      <c r="J104" s="27">
        <f t="shared" si="1"/>
        <v>600</v>
      </c>
    </row>
    <row r="105" spans="1:10" ht="19.5" hidden="1" thickBot="1">
      <c r="A105" s="116" t="s">
        <v>68</v>
      </c>
      <c r="B105" s="71">
        <v>914</v>
      </c>
      <c r="C105" s="114" t="s">
        <v>69</v>
      </c>
      <c r="D105" s="114" t="s">
        <v>13</v>
      </c>
      <c r="E105" s="71"/>
      <c r="F105" s="71"/>
      <c r="G105" s="92">
        <v>0</v>
      </c>
      <c r="H105" s="92">
        <v>0</v>
      </c>
      <c r="I105" s="92">
        <v>0</v>
      </c>
      <c r="J105" s="27">
        <f t="shared" si="1"/>
        <v>0</v>
      </c>
    </row>
    <row r="106" spans="1:10" ht="38.25" hidden="1" thickBot="1">
      <c r="A106" s="49" t="s">
        <v>233</v>
      </c>
      <c r="B106" s="10">
        <v>914</v>
      </c>
      <c r="C106" s="117" t="s">
        <v>69</v>
      </c>
      <c r="D106" s="117" t="s">
        <v>13</v>
      </c>
      <c r="E106" s="11" t="s">
        <v>15</v>
      </c>
      <c r="F106" s="10"/>
      <c r="G106" s="21">
        <v>0</v>
      </c>
      <c r="H106" s="21">
        <v>0</v>
      </c>
      <c r="I106" s="21">
        <v>0</v>
      </c>
      <c r="J106" s="27">
        <f t="shared" si="1"/>
        <v>0</v>
      </c>
    </row>
    <row r="107" spans="1:10" ht="57" hidden="1" thickBot="1">
      <c r="A107" s="83" t="s">
        <v>31</v>
      </c>
      <c r="B107" s="13">
        <v>914</v>
      </c>
      <c r="C107" s="100" t="s">
        <v>69</v>
      </c>
      <c r="D107" s="100" t="s">
        <v>13</v>
      </c>
      <c r="E107" s="14" t="s">
        <v>32</v>
      </c>
      <c r="F107" s="13"/>
      <c r="G107" s="22">
        <v>0</v>
      </c>
      <c r="H107" s="22">
        <v>0</v>
      </c>
      <c r="I107" s="22">
        <v>0</v>
      </c>
      <c r="J107" s="27">
        <f t="shared" si="1"/>
        <v>0</v>
      </c>
    </row>
    <row r="108" spans="1:10" ht="38.25" hidden="1" thickBot="1">
      <c r="A108" s="85" t="s">
        <v>70</v>
      </c>
      <c r="B108" s="16">
        <v>914</v>
      </c>
      <c r="C108" s="101" t="s">
        <v>69</v>
      </c>
      <c r="D108" s="101" t="s">
        <v>13</v>
      </c>
      <c r="E108" s="17" t="s">
        <v>71</v>
      </c>
      <c r="F108" s="16"/>
      <c r="G108" s="23">
        <v>0</v>
      </c>
      <c r="H108" s="23">
        <v>0</v>
      </c>
      <c r="I108" s="23">
        <v>0</v>
      </c>
      <c r="J108" s="27">
        <f t="shared" si="1"/>
        <v>0</v>
      </c>
    </row>
    <row r="109" spans="1:10" ht="132" hidden="1" thickBot="1">
      <c r="A109" s="118" t="s">
        <v>279</v>
      </c>
      <c r="B109" s="8">
        <v>914</v>
      </c>
      <c r="C109" s="102" t="s">
        <v>69</v>
      </c>
      <c r="D109" s="102" t="s">
        <v>13</v>
      </c>
      <c r="E109" s="80" t="s">
        <v>72</v>
      </c>
      <c r="F109" s="80">
        <v>500</v>
      </c>
      <c r="G109" s="90">
        <v>0</v>
      </c>
      <c r="H109" s="90">
        <v>0</v>
      </c>
      <c r="I109" s="90">
        <v>0</v>
      </c>
      <c r="J109" s="27">
        <f t="shared" si="1"/>
        <v>0</v>
      </c>
    </row>
    <row r="110" spans="1:10" ht="57" thickBot="1">
      <c r="A110" s="55" t="s">
        <v>280</v>
      </c>
      <c r="B110" s="56">
        <v>924</v>
      </c>
      <c r="C110" s="35"/>
      <c r="D110" s="35"/>
      <c r="E110" s="35"/>
      <c r="F110" s="35"/>
      <c r="G110" s="119">
        <v>322826.07427744317</v>
      </c>
      <c r="H110" s="119">
        <v>322120.36334628443</v>
      </c>
      <c r="I110" s="119">
        <v>334685.26946295291</v>
      </c>
      <c r="J110" s="27">
        <f t="shared" si="1"/>
        <v>979631.70708668046</v>
      </c>
    </row>
    <row r="111" spans="1:10" ht="19.5" thickBot="1">
      <c r="A111" s="38" t="s">
        <v>10</v>
      </c>
      <c r="B111" s="39">
        <v>924</v>
      </c>
      <c r="C111" s="40" t="s">
        <v>11</v>
      </c>
      <c r="D111" s="40"/>
      <c r="E111" s="40"/>
      <c r="F111" s="42"/>
      <c r="G111" s="43">
        <v>1036.2100322438398</v>
      </c>
      <c r="H111" s="43">
        <v>1060.6404134691056</v>
      </c>
      <c r="I111" s="43">
        <v>1045.4647491809317</v>
      </c>
      <c r="J111" s="27">
        <f t="shared" si="1"/>
        <v>3142.3151948938776</v>
      </c>
    </row>
    <row r="112" spans="1:10" ht="19.5" thickBot="1">
      <c r="A112" s="81" t="s">
        <v>42</v>
      </c>
      <c r="B112" s="71">
        <v>924</v>
      </c>
      <c r="C112" s="59" t="s">
        <v>11</v>
      </c>
      <c r="D112" s="59" t="s">
        <v>43</v>
      </c>
      <c r="E112" s="60"/>
      <c r="F112" s="59"/>
      <c r="G112" s="82">
        <v>1036.2100322438398</v>
      </c>
      <c r="H112" s="82">
        <v>1060.6404134691056</v>
      </c>
      <c r="I112" s="82">
        <v>1045.4647491809317</v>
      </c>
      <c r="J112" s="27">
        <f t="shared" si="1"/>
        <v>3142.3151948938776</v>
      </c>
    </row>
    <row r="113" spans="1:10" ht="57" thickBot="1">
      <c r="A113" s="120" t="s">
        <v>281</v>
      </c>
      <c r="B113" s="10">
        <v>924</v>
      </c>
      <c r="C113" s="11" t="s">
        <v>11</v>
      </c>
      <c r="D113" s="11" t="s">
        <v>43</v>
      </c>
      <c r="E113" s="11" t="s">
        <v>75</v>
      </c>
      <c r="F113" s="11"/>
      <c r="G113" s="121">
        <v>1036.2100322438398</v>
      </c>
      <c r="H113" s="121">
        <v>1060.6404134691056</v>
      </c>
      <c r="I113" s="121">
        <v>1045.4647491809317</v>
      </c>
      <c r="J113" s="27">
        <f t="shared" si="1"/>
        <v>3142.3151948938776</v>
      </c>
    </row>
    <row r="114" spans="1:10" ht="57" thickBot="1">
      <c r="A114" s="83" t="s">
        <v>76</v>
      </c>
      <c r="B114" s="13">
        <v>924</v>
      </c>
      <c r="C114" s="14" t="s">
        <v>11</v>
      </c>
      <c r="D114" s="14" t="s">
        <v>43</v>
      </c>
      <c r="E114" s="14" t="s">
        <v>77</v>
      </c>
      <c r="F114" s="14"/>
      <c r="G114" s="84">
        <v>1036.2100322438398</v>
      </c>
      <c r="H114" s="84">
        <v>1060.6404134691056</v>
      </c>
      <c r="I114" s="84">
        <v>1045.4647491809317</v>
      </c>
      <c r="J114" s="27">
        <f t="shared" si="1"/>
        <v>3142.3151948938776</v>
      </c>
    </row>
    <row r="115" spans="1:10" ht="57" thickBot="1">
      <c r="A115" s="85" t="s">
        <v>78</v>
      </c>
      <c r="B115" s="16">
        <v>924</v>
      </c>
      <c r="C115" s="17" t="s">
        <v>11</v>
      </c>
      <c r="D115" s="17" t="s">
        <v>43</v>
      </c>
      <c r="E115" s="17" t="s">
        <v>79</v>
      </c>
      <c r="F115" s="17"/>
      <c r="G115" s="86">
        <v>1036.2100322438398</v>
      </c>
      <c r="H115" s="86">
        <v>1060.6404134691056</v>
      </c>
      <c r="I115" s="86">
        <v>1045.4647491809317</v>
      </c>
      <c r="J115" s="27">
        <f t="shared" si="1"/>
        <v>3142.3151948938776</v>
      </c>
    </row>
    <row r="116" spans="1:10" ht="225.75" thickBot="1">
      <c r="A116" s="20" t="s">
        <v>282</v>
      </c>
      <c r="B116" s="8">
        <v>924</v>
      </c>
      <c r="C116" s="18" t="s">
        <v>11</v>
      </c>
      <c r="D116" s="18" t="s">
        <v>43</v>
      </c>
      <c r="E116" s="80" t="s">
        <v>80</v>
      </c>
      <c r="F116" s="80">
        <v>100</v>
      </c>
      <c r="G116" s="98">
        <v>918.91003224383974</v>
      </c>
      <c r="H116" s="98">
        <v>953.82861346910568</v>
      </c>
      <c r="I116" s="98">
        <v>990.07410078093164</v>
      </c>
      <c r="J116" s="27">
        <f t="shared" si="1"/>
        <v>2862.8127464938771</v>
      </c>
    </row>
    <row r="117" spans="1:10" ht="169.5" thickBot="1">
      <c r="A117" s="20" t="s">
        <v>283</v>
      </c>
      <c r="B117" s="8">
        <v>924</v>
      </c>
      <c r="C117" s="18" t="s">
        <v>11</v>
      </c>
      <c r="D117" s="18" t="s">
        <v>43</v>
      </c>
      <c r="E117" s="80" t="s">
        <v>80</v>
      </c>
      <c r="F117" s="80">
        <v>200</v>
      </c>
      <c r="G117" s="98">
        <v>117.30000000000007</v>
      </c>
      <c r="H117" s="98">
        <v>106.81179999999995</v>
      </c>
      <c r="I117" s="98">
        <v>55.390648400000032</v>
      </c>
      <c r="J117" s="27">
        <f t="shared" si="1"/>
        <v>279.50244840000005</v>
      </c>
    </row>
    <row r="118" spans="1:10" ht="19.5" thickBot="1">
      <c r="A118" s="38" t="s">
        <v>81</v>
      </c>
      <c r="B118" s="39">
        <v>924</v>
      </c>
      <c r="C118" s="40" t="s">
        <v>82</v>
      </c>
      <c r="D118" s="40"/>
      <c r="E118" s="40"/>
      <c r="F118" s="42"/>
      <c r="G118" s="43">
        <v>291637.67804519931</v>
      </c>
      <c r="H118" s="43">
        <v>294667.81790221529</v>
      </c>
      <c r="I118" s="43">
        <v>305960.52216392418</v>
      </c>
      <c r="J118" s="27">
        <f t="shared" si="1"/>
        <v>892266.01811133872</v>
      </c>
    </row>
    <row r="119" spans="1:10" ht="19.5" thickBot="1">
      <c r="A119" s="58" t="s">
        <v>83</v>
      </c>
      <c r="B119" s="71">
        <v>924</v>
      </c>
      <c r="C119" s="59" t="s">
        <v>82</v>
      </c>
      <c r="D119" s="59" t="s">
        <v>11</v>
      </c>
      <c r="E119" s="60"/>
      <c r="F119" s="59"/>
      <c r="G119" s="122">
        <v>56796.622375999999</v>
      </c>
      <c r="H119" s="122">
        <v>56591.953185999999</v>
      </c>
      <c r="I119" s="122">
        <v>58214.363065794598</v>
      </c>
      <c r="J119" s="27">
        <f t="shared" si="1"/>
        <v>171602.93862779459</v>
      </c>
    </row>
    <row r="120" spans="1:10" ht="57" thickBot="1">
      <c r="A120" s="120" t="s">
        <v>281</v>
      </c>
      <c r="B120" s="10">
        <v>924</v>
      </c>
      <c r="C120" s="11" t="s">
        <v>82</v>
      </c>
      <c r="D120" s="11" t="s">
        <v>11</v>
      </c>
      <c r="E120" s="11" t="s">
        <v>75</v>
      </c>
      <c r="F120" s="11"/>
      <c r="G120" s="50">
        <v>56796.622375999999</v>
      </c>
      <c r="H120" s="50">
        <v>56591.953185999999</v>
      </c>
      <c r="I120" s="50">
        <v>58214.363065794598</v>
      </c>
      <c r="J120" s="27">
        <f t="shared" si="1"/>
        <v>171602.93862779459</v>
      </c>
    </row>
    <row r="121" spans="1:10" ht="38.25" thickBot="1">
      <c r="A121" s="12" t="s">
        <v>84</v>
      </c>
      <c r="B121" s="13">
        <v>924</v>
      </c>
      <c r="C121" s="14" t="s">
        <v>82</v>
      </c>
      <c r="D121" s="14" t="s">
        <v>11</v>
      </c>
      <c r="E121" s="14" t="s">
        <v>85</v>
      </c>
      <c r="F121" s="14"/>
      <c r="G121" s="51">
        <v>56796.622375999999</v>
      </c>
      <c r="H121" s="51">
        <v>56591.953185999999</v>
      </c>
      <c r="I121" s="51">
        <v>58214.363065794598</v>
      </c>
      <c r="J121" s="27">
        <f t="shared" si="1"/>
        <v>171602.93862779459</v>
      </c>
    </row>
    <row r="122" spans="1:10" ht="38.25" thickBot="1">
      <c r="A122" s="15" t="s">
        <v>86</v>
      </c>
      <c r="B122" s="16">
        <v>924</v>
      </c>
      <c r="C122" s="17" t="s">
        <v>82</v>
      </c>
      <c r="D122" s="17" t="s">
        <v>11</v>
      </c>
      <c r="E122" s="17" t="s">
        <v>87</v>
      </c>
      <c r="F122" s="17"/>
      <c r="G122" s="52">
        <v>56796.622375999999</v>
      </c>
      <c r="H122" s="52">
        <v>56591.953185999999</v>
      </c>
      <c r="I122" s="52">
        <v>58214.363065794598</v>
      </c>
      <c r="J122" s="27">
        <f t="shared" si="1"/>
        <v>171602.93862779459</v>
      </c>
    </row>
    <row r="123" spans="1:10" ht="169.5" thickBot="1">
      <c r="A123" s="53" t="s">
        <v>284</v>
      </c>
      <c r="B123" s="8">
        <v>924</v>
      </c>
      <c r="C123" s="18" t="s">
        <v>82</v>
      </c>
      <c r="D123" s="18" t="s">
        <v>11</v>
      </c>
      <c r="E123" s="54" t="s">
        <v>88</v>
      </c>
      <c r="F123" s="54">
        <v>100</v>
      </c>
      <c r="G123" s="19">
        <v>3878.9079839999977</v>
      </c>
      <c r="H123" s="19">
        <v>3878.9079839999977</v>
      </c>
      <c r="I123" s="19">
        <v>3878.9079839999977</v>
      </c>
      <c r="J123" s="27">
        <f t="shared" si="1"/>
        <v>11636.723951999993</v>
      </c>
    </row>
    <row r="124" spans="1:10" ht="132" thickBot="1">
      <c r="A124" s="53" t="s">
        <v>285</v>
      </c>
      <c r="B124" s="8">
        <v>924</v>
      </c>
      <c r="C124" s="18" t="s">
        <v>82</v>
      </c>
      <c r="D124" s="18" t="s">
        <v>11</v>
      </c>
      <c r="E124" s="54" t="s">
        <v>88</v>
      </c>
      <c r="F124" s="54">
        <v>200</v>
      </c>
      <c r="G124" s="19">
        <v>4258.8</v>
      </c>
      <c r="H124" s="19">
        <v>4019.2190400000018</v>
      </c>
      <c r="I124" s="19">
        <v>4060.5132093984025</v>
      </c>
      <c r="J124" s="27">
        <f t="shared" si="1"/>
        <v>12338.532249398406</v>
      </c>
    </row>
    <row r="125" spans="1:10" ht="132" thickBot="1">
      <c r="A125" s="53" t="s">
        <v>286</v>
      </c>
      <c r="B125" s="8">
        <v>924</v>
      </c>
      <c r="C125" s="18" t="s">
        <v>82</v>
      </c>
      <c r="D125" s="18" t="s">
        <v>11</v>
      </c>
      <c r="E125" s="54" t="s">
        <v>88</v>
      </c>
      <c r="F125" s="54">
        <v>600</v>
      </c>
      <c r="G125" s="19">
        <v>15618.014391999999</v>
      </c>
      <c r="H125" s="19">
        <v>13874.234262</v>
      </c>
      <c r="I125" s="19">
        <v>13458.512044096202</v>
      </c>
      <c r="J125" s="27">
        <f t="shared" si="1"/>
        <v>42950.760698096201</v>
      </c>
    </row>
    <row r="126" spans="1:10" ht="113.25" thickBot="1">
      <c r="A126" s="53" t="s">
        <v>287</v>
      </c>
      <c r="B126" s="8">
        <v>924</v>
      </c>
      <c r="C126" s="18" t="s">
        <v>82</v>
      </c>
      <c r="D126" s="18" t="s">
        <v>11</v>
      </c>
      <c r="E126" s="54" t="s">
        <v>88</v>
      </c>
      <c r="F126" s="54">
        <v>800</v>
      </c>
      <c r="G126" s="19">
        <v>36.299999999999997</v>
      </c>
      <c r="H126" s="19">
        <v>37.16640000000001</v>
      </c>
      <c r="I126" s="19">
        <v>38.065723200000022</v>
      </c>
      <c r="J126" s="27">
        <f t="shared" si="1"/>
        <v>111.53212320000003</v>
      </c>
    </row>
    <row r="127" spans="1:10" ht="188.25" thickBot="1">
      <c r="A127" s="20" t="s">
        <v>288</v>
      </c>
      <c r="B127" s="8">
        <v>924</v>
      </c>
      <c r="C127" s="18" t="s">
        <v>82</v>
      </c>
      <c r="D127" s="18" t="s">
        <v>11</v>
      </c>
      <c r="E127" s="54" t="s">
        <v>90</v>
      </c>
      <c r="F127" s="54">
        <v>100</v>
      </c>
      <c r="G127" s="19">
        <v>7153.4000000000015</v>
      </c>
      <c r="H127" s="19">
        <v>7604.0642000000043</v>
      </c>
      <c r="I127" s="19">
        <v>8083.1202445999952</v>
      </c>
      <c r="J127" s="27">
        <f t="shared" si="1"/>
        <v>22840.584444600001</v>
      </c>
    </row>
    <row r="128" spans="1:10" ht="169.5" thickBot="1">
      <c r="A128" s="20" t="s">
        <v>289</v>
      </c>
      <c r="B128" s="8">
        <v>924</v>
      </c>
      <c r="C128" s="18" t="s">
        <v>82</v>
      </c>
      <c r="D128" s="18" t="s">
        <v>11</v>
      </c>
      <c r="E128" s="54" t="s">
        <v>90</v>
      </c>
      <c r="F128" s="54">
        <v>200</v>
      </c>
      <c r="G128" s="19">
        <v>145.79999999999563</v>
      </c>
      <c r="H128" s="19">
        <v>116.84299999999348</v>
      </c>
      <c r="I128" s="19">
        <v>75.996787600000971</v>
      </c>
      <c r="J128" s="27">
        <f t="shared" si="1"/>
        <v>338.63978759999009</v>
      </c>
    </row>
    <row r="129" spans="1:10" ht="169.5" thickBot="1">
      <c r="A129" s="20" t="s">
        <v>290</v>
      </c>
      <c r="B129" s="8">
        <v>924</v>
      </c>
      <c r="C129" s="18" t="s">
        <v>82</v>
      </c>
      <c r="D129" s="18" t="s">
        <v>11</v>
      </c>
      <c r="E129" s="54" t="s">
        <v>90</v>
      </c>
      <c r="F129" s="54">
        <v>600</v>
      </c>
      <c r="G129" s="19">
        <v>25705.4</v>
      </c>
      <c r="H129" s="19">
        <v>27061.5183</v>
      </c>
      <c r="I129" s="19">
        <v>28619.247072899998</v>
      </c>
      <c r="J129" s="27">
        <f t="shared" si="1"/>
        <v>81386.165372899995</v>
      </c>
    </row>
    <row r="130" spans="1:10" ht="19.5" thickBot="1">
      <c r="A130" s="58" t="s">
        <v>93</v>
      </c>
      <c r="B130" s="71">
        <v>924</v>
      </c>
      <c r="C130" s="59" t="s">
        <v>82</v>
      </c>
      <c r="D130" s="59" t="s">
        <v>25</v>
      </c>
      <c r="E130" s="60"/>
      <c r="F130" s="59"/>
      <c r="G130" s="122">
        <v>194379.271048</v>
      </c>
      <c r="H130" s="122">
        <v>197180.71218799998</v>
      </c>
      <c r="I130" s="122">
        <v>205421.23650965036</v>
      </c>
      <c r="J130" s="27">
        <f t="shared" si="1"/>
        <v>596981.21974565031</v>
      </c>
    </row>
    <row r="131" spans="1:10" ht="57" thickBot="1">
      <c r="A131" s="9" t="s">
        <v>74</v>
      </c>
      <c r="B131" s="10">
        <v>924</v>
      </c>
      <c r="C131" s="11" t="s">
        <v>82</v>
      </c>
      <c r="D131" s="11" t="s">
        <v>25</v>
      </c>
      <c r="E131" s="11" t="s">
        <v>75</v>
      </c>
      <c r="F131" s="11"/>
      <c r="G131" s="50">
        <v>194379.271048</v>
      </c>
      <c r="H131" s="50">
        <v>197180.71218799998</v>
      </c>
      <c r="I131" s="50">
        <v>205421.23650965036</v>
      </c>
      <c r="J131" s="27">
        <f t="shared" si="1"/>
        <v>596981.21974565031</v>
      </c>
    </row>
    <row r="132" spans="1:10" ht="38.25" thickBot="1">
      <c r="A132" s="12" t="s">
        <v>84</v>
      </c>
      <c r="B132" s="13">
        <v>924</v>
      </c>
      <c r="C132" s="14" t="s">
        <v>82</v>
      </c>
      <c r="D132" s="14" t="s">
        <v>25</v>
      </c>
      <c r="E132" s="14" t="s">
        <v>85</v>
      </c>
      <c r="F132" s="14"/>
      <c r="G132" s="51">
        <v>194379.271048</v>
      </c>
      <c r="H132" s="51">
        <v>197180.71218799998</v>
      </c>
      <c r="I132" s="51">
        <v>205421.23650965036</v>
      </c>
      <c r="J132" s="27">
        <f t="shared" si="1"/>
        <v>596981.21974565031</v>
      </c>
    </row>
    <row r="133" spans="1:10" ht="19.5" thickBot="1">
      <c r="A133" s="15" t="s">
        <v>94</v>
      </c>
      <c r="B133" s="16">
        <v>924</v>
      </c>
      <c r="C133" s="17" t="s">
        <v>82</v>
      </c>
      <c r="D133" s="17" t="s">
        <v>25</v>
      </c>
      <c r="E133" s="17" t="s">
        <v>95</v>
      </c>
      <c r="F133" s="17"/>
      <c r="G133" s="52">
        <v>194379.271048</v>
      </c>
      <c r="H133" s="52">
        <v>197180.71218799998</v>
      </c>
      <c r="I133" s="52">
        <v>205421.23650965036</v>
      </c>
      <c r="J133" s="27">
        <f t="shared" si="1"/>
        <v>596981.21974565031</v>
      </c>
    </row>
    <row r="134" spans="1:10" ht="169.5" thickBot="1">
      <c r="A134" s="53" t="s">
        <v>284</v>
      </c>
      <c r="B134" s="8">
        <v>924</v>
      </c>
      <c r="C134" s="18" t="s">
        <v>82</v>
      </c>
      <c r="D134" s="18" t="s">
        <v>25</v>
      </c>
      <c r="E134" s="54" t="s">
        <v>96</v>
      </c>
      <c r="F134" s="54">
        <v>100</v>
      </c>
      <c r="G134" s="19">
        <v>712.79812799999991</v>
      </c>
      <c r="H134" s="19">
        <v>712.79812799999991</v>
      </c>
      <c r="I134" s="19">
        <v>712.79812799999991</v>
      </c>
      <c r="J134" s="27">
        <f t="shared" si="1"/>
        <v>2138.3943839999997</v>
      </c>
    </row>
    <row r="135" spans="1:10" ht="132" thickBot="1">
      <c r="A135" s="53" t="s">
        <v>285</v>
      </c>
      <c r="B135" s="8">
        <v>924</v>
      </c>
      <c r="C135" s="18" t="s">
        <v>82</v>
      </c>
      <c r="D135" s="18" t="s">
        <v>25</v>
      </c>
      <c r="E135" s="54" t="s">
        <v>96</v>
      </c>
      <c r="F135" s="54">
        <v>200</v>
      </c>
      <c r="G135" s="19">
        <v>19791.299999999992</v>
      </c>
      <c r="H135" s="19">
        <v>15909.379570000003</v>
      </c>
      <c r="I135" s="19">
        <v>15145.423093090205</v>
      </c>
      <c r="J135" s="27">
        <f t="shared" si="1"/>
        <v>50846.102663090198</v>
      </c>
    </row>
    <row r="136" spans="1:10" ht="113.25" thickBot="1">
      <c r="A136" s="53" t="s">
        <v>291</v>
      </c>
      <c r="B136" s="8">
        <v>924</v>
      </c>
      <c r="C136" s="18" t="s">
        <v>82</v>
      </c>
      <c r="D136" s="18" t="s">
        <v>25</v>
      </c>
      <c r="E136" s="54" t="s">
        <v>96</v>
      </c>
      <c r="F136" s="54">
        <v>500</v>
      </c>
      <c r="G136" s="19">
        <v>648.79999999999995</v>
      </c>
      <c r="H136" s="19">
        <v>0</v>
      </c>
      <c r="I136" s="19">
        <v>0</v>
      </c>
      <c r="J136" s="27">
        <f t="shared" si="1"/>
        <v>648.79999999999995</v>
      </c>
    </row>
    <row r="137" spans="1:10" ht="132" thickBot="1">
      <c r="A137" s="53" t="s">
        <v>286</v>
      </c>
      <c r="B137" s="8">
        <v>924</v>
      </c>
      <c r="C137" s="18" t="s">
        <v>82</v>
      </c>
      <c r="D137" s="18" t="s">
        <v>25</v>
      </c>
      <c r="E137" s="54" t="s">
        <v>96</v>
      </c>
      <c r="F137" s="54">
        <v>600</v>
      </c>
      <c r="G137" s="19">
        <v>9915.2729199999994</v>
      </c>
      <c r="H137" s="19">
        <v>7951.3001900000008</v>
      </c>
      <c r="I137" s="19">
        <v>7400.7033466602015</v>
      </c>
      <c r="J137" s="27">
        <f t="shared" si="1"/>
        <v>25267.276456660202</v>
      </c>
    </row>
    <row r="138" spans="1:10" ht="113.25" thickBot="1">
      <c r="A138" s="53" t="s">
        <v>287</v>
      </c>
      <c r="B138" s="8">
        <v>924</v>
      </c>
      <c r="C138" s="18" t="s">
        <v>82</v>
      </c>
      <c r="D138" s="18" t="s">
        <v>25</v>
      </c>
      <c r="E138" s="54" t="s">
        <v>96</v>
      </c>
      <c r="F138" s="54">
        <v>800</v>
      </c>
      <c r="G138" s="19">
        <v>4449.5</v>
      </c>
      <c r="H138" s="19">
        <v>4618.5809999999992</v>
      </c>
      <c r="I138" s="19">
        <v>4794.0870779999996</v>
      </c>
      <c r="J138" s="27">
        <f t="shared" si="1"/>
        <v>13862.168077999999</v>
      </c>
    </row>
    <row r="139" spans="1:10" ht="225.75" thickBot="1">
      <c r="A139" s="20" t="s">
        <v>292</v>
      </c>
      <c r="B139" s="8">
        <v>924</v>
      </c>
      <c r="C139" s="18" t="s">
        <v>82</v>
      </c>
      <c r="D139" s="18" t="s">
        <v>25</v>
      </c>
      <c r="E139" s="54" t="s">
        <v>97</v>
      </c>
      <c r="F139" s="54">
        <v>100</v>
      </c>
      <c r="G139" s="19">
        <v>106052.20000000001</v>
      </c>
      <c r="H139" s="19">
        <v>112733.48859999995</v>
      </c>
      <c r="I139" s="19">
        <v>119835.72838179999</v>
      </c>
      <c r="J139" s="27">
        <f t="shared" si="1"/>
        <v>338621.41698179994</v>
      </c>
    </row>
    <row r="140" spans="1:10" ht="188.25" thickBot="1">
      <c r="A140" s="20" t="s">
        <v>293</v>
      </c>
      <c r="B140" s="8">
        <v>924</v>
      </c>
      <c r="C140" s="18" t="s">
        <v>82</v>
      </c>
      <c r="D140" s="18" t="s">
        <v>25</v>
      </c>
      <c r="E140" s="54" t="s">
        <v>97</v>
      </c>
      <c r="F140" s="54">
        <v>200</v>
      </c>
      <c r="G140" s="19">
        <v>4419</v>
      </c>
      <c r="H140" s="19">
        <v>4582.5254000000423</v>
      </c>
      <c r="I140" s="19">
        <v>4460.533614400003</v>
      </c>
      <c r="J140" s="27">
        <f t="shared" si="1"/>
        <v>13462.059014400045</v>
      </c>
    </row>
    <row r="141" spans="1:10" ht="188.25" thickBot="1">
      <c r="A141" s="20" t="s">
        <v>294</v>
      </c>
      <c r="B141" s="8">
        <v>924</v>
      </c>
      <c r="C141" s="18" t="s">
        <v>82</v>
      </c>
      <c r="D141" s="18" t="s">
        <v>25</v>
      </c>
      <c r="E141" s="54" t="s">
        <v>97</v>
      </c>
      <c r="F141" s="54">
        <v>600</v>
      </c>
      <c r="G141" s="19">
        <v>43186.1</v>
      </c>
      <c r="H141" s="19">
        <v>45170.439300000005</v>
      </c>
      <c r="I141" s="19">
        <v>47262.834392699995</v>
      </c>
      <c r="J141" s="27">
        <f t="shared" ref="J141:J204" si="2">G141+H141+I141</f>
        <v>135619.3736927</v>
      </c>
    </row>
    <row r="142" spans="1:10" ht="188.25" thickBot="1">
      <c r="A142" s="20" t="s">
        <v>89</v>
      </c>
      <c r="B142" s="8">
        <v>924</v>
      </c>
      <c r="C142" s="18" t="s">
        <v>82</v>
      </c>
      <c r="D142" s="18" t="s">
        <v>25</v>
      </c>
      <c r="E142" s="54" t="s">
        <v>295</v>
      </c>
      <c r="F142" s="54">
        <v>200</v>
      </c>
      <c r="G142" s="19">
        <v>3211.1</v>
      </c>
      <c r="H142" s="19">
        <v>3413.3993</v>
      </c>
      <c r="I142" s="19">
        <v>3628.453455899999</v>
      </c>
      <c r="J142" s="27">
        <f t="shared" si="2"/>
        <v>10252.952755899998</v>
      </c>
    </row>
    <row r="143" spans="1:10" ht="44.25" customHeight="1" thickBot="1">
      <c r="A143" s="20" t="s">
        <v>91</v>
      </c>
      <c r="B143" s="8">
        <v>924</v>
      </c>
      <c r="C143" s="18" t="s">
        <v>82</v>
      </c>
      <c r="D143" s="18" t="s">
        <v>25</v>
      </c>
      <c r="E143" s="54" t="s">
        <v>295</v>
      </c>
      <c r="F143" s="54">
        <v>200</v>
      </c>
      <c r="G143" s="19">
        <v>65.400000000000091</v>
      </c>
      <c r="H143" s="19">
        <v>66.64260000000013</v>
      </c>
      <c r="I143" s="19">
        <v>67.93241880000096</v>
      </c>
      <c r="J143" s="27">
        <f t="shared" si="2"/>
        <v>199.97501880000118</v>
      </c>
    </row>
    <row r="144" spans="1:10" ht="150.75" thickBot="1">
      <c r="A144" s="20" t="s">
        <v>92</v>
      </c>
      <c r="B144" s="8">
        <v>924</v>
      </c>
      <c r="C144" s="18" t="s">
        <v>82</v>
      </c>
      <c r="D144" s="18" t="s">
        <v>25</v>
      </c>
      <c r="E144" s="54" t="s">
        <v>295</v>
      </c>
      <c r="F144" s="54">
        <v>600</v>
      </c>
      <c r="G144" s="19">
        <v>842.80000000000007</v>
      </c>
      <c r="H144" s="19">
        <v>895.12810000000002</v>
      </c>
      <c r="I144" s="19">
        <v>950.74546029999999</v>
      </c>
      <c r="J144" s="27">
        <f t="shared" si="2"/>
        <v>2688.6735603000002</v>
      </c>
    </row>
    <row r="145" spans="1:10" ht="132" thickBot="1">
      <c r="A145" s="20" t="s">
        <v>296</v>
      </c>
      <c r="B145" s="8">
        <v>924</v>
      </c>
      <c r="C145" s="18" t="s">
        <v>82</v>
      </c>
      <c r="D145" s="18" t="s">
        <v>25</v>
      </c>
      <c r="E145" s="123" t="s">
        <v>228</v>
      </c>
      <c r="F145" s="80">
        <v>200</v>
      </c>
      <c r="G145" s="19">
        <v>667.36745467064497</v>
      </c>
      <c r="H145" s="19">
        <v>697.32741794812966</v>
      </c>
      <c r="I145" s="19">
        <v>719.76585983015855</v>
      </c>
      <c r="J145" s="27">
        <f t="shared" si="2"/>
        <v>2084.4607324489334</v>
      </c>
    </row>
    <row r="146" spans="1:10" ht="132" thickBot="1">
      <c r="A146" s="20" t="s">
        <v>297</v>
      </c>
      <c r="B146" s="8">
        <v>924</v>
      </c>
      <c r="C146" s="18" t="s">
        <v>82</v>
      </c>
      <c r="D146" s="18" t="s">
        <v>25</v>
      </c>
      <c r="E146" s="123" t="s">
        <v>228</v>
      </c>
      <c r="F146" s="80">
        <v>600</v>
      </c>
      <c r="G146" s="19">
        <v>317.63254532935503</v>
      </c>
      <c r="H146" s="19">
        <v>329.70258205187054</v>
      </c>
      <c r="I146" s="19">
        <v>342.23128016984163</v>
      </c>
      <c r="J146" s="27">
        <f t="shared" si="2"/>
        <v>989.56640755106719</v>
      </c>
    </row>
    <row r="147" spans="1:10" ht="150.75" thickBot="1">
      <c r="A147" s="20" t="s">
        <v>298</v>
      </c>
      <c r="B147" s="8">
        <v>924</v>
      </c>
      <c r="C147" s="18" t="s">
        <v>82</v>
      </c>
      <c r="D147" s="18" t="s">
        <v>25</v>
      </c>
      <c r="E147" s="123" t="s">
        <v>299</v>
      </c>
      <c r="F147" s="80">
        <v>200</v>
      </c>
      <c r="G147" s="19">
        <v>100</v>
      </c>
      <c r="H147" s="19">
        <v>100</v>
      </c>
      <c r="I147" s="19">
        <v>100</v>
      </c>
      <c r="J147" s="27">
        <f t="shared" si="2"/>
        <v>300</v>
      </c>
    </row>
    <row r="148" spans="1:10" ht="19.5" thickBot="1">
      <c r="A148" s="58" t="s">
        <v>214</v>
      </c>
      <c r="B148" s="71">
        <v>924</v>
      </c>
      <c r="C148" s="59" t="s">
        <v>82</v>
      </c>
      <c r="D148" s="59" t="s">
        <v>13</v>
      </c>
      <c r="E148" s="60"/>
      <c r="F148" s="59"/>
      <c r="G148" s="122">
        <v>25050.414232000003</v>
      </c>
      <c r="H148" s="122">
        <v>26050.082139016005</v>
      </c>
      <c r="I148" s="122">
        <v>27507.17219927999</v>
      </c>
      <c r="J148" s="27">
        <f t="shared" si="2"/>
        <v>78607.668570295995</v>
      </c>
    </row>
    <row r="149" spans="1:10" ht="19.5" thickBot="1">
      <c r="A149" s="83" t="s">
        <v>98</v>
      </c>
      <c r="B149" s="13">
        <v>924</v>
      </c>
      <c r="C149" s="14" t="s">
        <v>82</v>
      </c>
      <c r="D149" s="14" t="s">
        <v>13</v>
      </c>
      <c r="E149" s="76" t="s">
        <v>99</v>
      </c>
      <c r="F149" s="76"/>
      <c r="G149" s="51">
        <v>25050.414232000003</v>
      </c>
      <c r="H149" s="51">
        <v>26050.082139016005</v>
      </c>
      <c r="I149" s="51">
        <v>27507.17219927999</v>
      </c>
      <c r="J149" s="27">
        <f t="shared" si="2"/>
        <v>78607.668570295995</v>
      </c>
    </row>
    <row r="150" spans="1:10" ht="57" thickBot="1">
      <c r="A150" s="85" t="s">
        <v>100</v>
      </c>
      <c r="B150" s="16">
        <v>924</v>
      </c>
      <c r="C150" s="17" t="s">
        <v>82</v>
      </c>
      <c r="D150" s="17" t="s">
        <v>13</v>
      </c>
      <c r="E150" s="79" t="s">
        <v>101</v>
      </c>
      <c r="F150" s="79"/>
      <c r="G150" s="52">
        <v>25050.414232000003</v>
      </c>
      <c r="H150" s="52">
        <v>26050.082139016005</v>
      </c>
      <c r="I150" s="52">
        <v>27507.17219927999</v>
      </c>
      <c r="J150" s="27">
        <f t="shared" si="2"/>
        <v>78607.668570295995</v>
      </c>
    </row>
    <row r="151" spans="1:10" ht="169.5" thickBot="1">
      <c r="A151" s="53" t="s">
        <v>300</v>
      </c>
      <c r="B151" s="8">
        <v>924</v>
      </c>
      <c r="C151" s="18" t="s">
        <v>82</v>
      </c>
      <c r="D151" s="18" t="s">
        <v>13</v>
      </c>
      <c r="E151" s="54" t="s">
        <v>102</v>
      </c>
      <c r="F151" s="54">
        <v>100</v>
      </c>
      <c r="G151" s="19">
        <v>15244.352424000001</v>
      </c>
      <c r="H151" s="19">
        <v>16204.746626711998</v>
      </c>
      <c r="I151" s="19">
        <v>17225.645664194853</v>
      </c>
      <c r="J151" s="27">
        <f t="shared" si="2"/>
        <v>48674.744714906854</v>
      </c>
    </row>
    <row r="152" spans="1:10" ht="132" thickBot="1">
      <c r="A152" s="53" t="s">
        <v>301</v>
      </c>
      <c r="B152" s="8">
        <v>924</v>
      </c>
      <c r="C152" s="18" t="s">
        <v>82</v>
      </c>
      <c r="D152" s="18" t="s">
        <v>13</v>
      </c>
      <c r="E152" s="54" t="s">
        <v>102</v>
      </c>
      <c r="F152" s="54">
        <v>200</v>
      </c>
      <c r="G152" s="19">
        <v>1835.3160000000025</v>
      </c>
      <c r="H152" s="19">
        <v>1487.3616784000035</v>
      </c>
      <c r="I152" s="19">
        <v>1435.6841051587846</v>
      </c>
      <c r="J152" s="27">
        <f t="shared" si="2"/>
        <v>4758.3617835587902</v>
      </c>
    </row>
    <row r="153" spans="1:10" ht="113.25" thickBot="1">
      <c r="A153" s="53" t="s">
        <v>302</v>
      </c>
      <c r="B153" s="8">
        <v>924</v>
      </c>
      <c r="C153" s="18" t="s">
        <v>82</v>
      </c>
      <c r="D153" s="18" t="s">
        <v>13</v>
      </c>
      <c r="E153" s="54" t="s">
        <v>102</v>
      </c>
      <c r="F153" s="54">
        <v>300</v>
      </c>
      <c r="G153" s="19">
        <v>18</v>
      </c>
      <c r="H153" s="19">
        <v>18.684000000000001</v>
      </c>
      <c r="I153" s="19">
        <v>19.393992000000001</v>
      </c>
      <c r="J153" s="27">
        <f t="shared" si="2"/>
        <v>56.077991999999995</v>
      </c>
    </row>
    <row r="154" spans="1:10" ht="132" thickBot="1">
      <c r="A154" s="53" t="s">
        <v>303</v>
      </c>
      <c r="B154" s="8">
        <v>924</v>
      </c>
      <c r="C154" s="18" t="s">
        <v>82</v>
      </c>
      <c r="D154" s="18" t="s">
        <v>13</v>
      </c>
      <c r="E154" s="54" t="s">
        <v>102</v>
      </c>
      <c r="F154" s="54">
        <v>600</v>
      </c>
      <c r="G154" s="19">
        <v>7943.1458080000002</v>
      </c>
      <c r="H154" s="19">
        <v>8329.3250339040005</v>
      </c>
      <c r="I154" s="19">
        <v>8816.1049755263521</v>
      </c>
      <c r="J154" s="27">
        <f t="shared" si="2"/>
        <v>25088.575817430352</v>
      </c>
    </row>
    <row r="155" spans="1:10" ht="113.25" thickBot="1">
      <c r="A155" s="53" t="s">
        <v>304</v>
      </c>
      <c r="B155" s="8">
        <v>924</v>
      </c>
      <c r="C155" s="18" t="s">
        <v>82</v>
      </c>
      <c r="D155" s="18" t="s">
        <v>13</v>
      </c>
      <c r="E155" s="54" t="s">
        <v>102</v>
      </c>
      <c r="F155" s="54">
        <v>800</v>
      </c>
      <c r="G155" s="19">
        <v>9.6000000000000014</v>
      </c>
      <c r="H155" s="19">
        <v>9.9648000000000003</v>
      </c>
      <c r="I155" s="19">
        <v>10.3434624</v>
      </c>
      <c r="J155" s="27">
        <f t="shared" si="2"/>
        <v>29.908262400000002</v>
      </c>
    </row>
    <row r="156" spans="1:10" ht="19.5" thickBot="1">
      <c r="A156" s="81" t="s">
        <v>103</v>
      </c>
      <c r="B156" s="71">
        <v>924</v>
      </c>
      <c r="C156" s="59" t="s">
        <v>82</v>
      </c>
      <c r="D156" s="59" t="s">
        <v>82</v>
      </c>
      <c r="E156" s="60"/>
      <c r="F156" s="59"/>
      <c r="G156" s="122">
        <v>3046.1</v>
      </c>
      <c r="H156" s="122">
        <v>2537.1</v>
      </c>
      <c r="I156" s="122">
        <v>2556.1</v>
      </c>
      <c r="J156" s="27">
        <f t="shared" si="2"/>
        <v>8139.2999999999993</v>
      </c>
    </row>
    <row r="157" spans="1:10" ht="50.25" customHeight="1" thickBot="1">
      <c r="A157" s="120" t="s">
        <v>74</v>
      </c>
      <c r="B157" s="10">
        <v>924</v>
      </c>
      <c r="C157" s="11" t="s">
        <v>82</v>
      </c>
      <c r="D157" s="11" t="s">
        <v>82</v>
      </c>
      <c r="E157" s="11" t="s">
        <v>75</v>
      </c>
      <c r="F157" s="11"/>
      <c r="G157" s="50">
        <v>3046.1</v>
      </c>
      <c r="H157" s="50">
        <v>2537.1</v>
      </c>
      <c r="I157" s="50">
        <v>2556.1</v>
      </c>
      <c r="J157" s="27">
        <f t="shared" si="2"/>
        <v>8139.2999999999993</v>
      </c>
    </row>
    <row r="158" spans="1:10" ht="19.5" thickBot="1">
      <c r="A158" s="83" t="s">
        <v>104</v>
      </c>
      <c r="B158" s="13">
        <v>924</v>
      </c>
      <c r="C158" s="14" t="s">
        <v>82</v>
      </c>
      <c r="D158" s="14" t="s">
        <v>82</v>
      </c>
      <c r="E158" s="14" t="s">
        <v>105</v>
      </c>
      <c r="F158" s="14"/>
      <c r="G158" s="51">
        <v>3046.1</v>
      </c>
      <c r="H158" s="51">
        <v>2537.1</v>
      </c>
      <c r="I158" s="51">
        <v>2556.1</v>
      </c>
      <c r="J158" s="27">
        <f t="shared" si="2"/>
        <v>8139.2999999999993</v>
      </c>
    </row>
    <row r="159" spans="1:10" ht="75.75" hidden="1" thickBot="1">
      <c r="A159" s="15" t="s">
        <v>106</v>
      </c>
      <c r="B159" s="16">
        <v>924</v>
      </c>
      <c r="C159" s="17" t="s">
        <v>82</v>
      </c>
      <c r="D159" s="17" t="s">
        <v>82</v>
      </c>
      <c r="E159" s="79" t="s">
        <v>107</v>
      </c>
      <c r="F159" s="79"/>
      <c r="G159" s="52">
        <v>0</v>
      </c>
      <c r="H159" s="52">
        <v>0</v>
      </c>
      <c r="I159" s="52">
        <v>0</v>
      </c>
      <c r="J159" s="27">
        <f t="shared" si="2"/>
        <v>0</v>
      </c>
    </row>
    <row r="160" spans="1:10" ht="132" hidden="1" thickBot="1">
      <c r="A160" s="53" t="s">
        <v>305</v>
      </c>
      <c r="B160" s="8">
        <v>924</v>
      </c>
      <c r="C160" s="18" t="s">
        <v>82</v>
      </c>
      <c r="D160" s="18" t="s">
        <v>82</v>
      </c>
      <c r="E160" s="54" t="s">
        <v>108</v>
      </c>
      <c r="F160" s="54">
        <v>200</v>
      </c>
      <c r="G160" s="19">
        <v>0</v>
      </c>
      <c r="H160" s="19">
        <v>0</v>
      </c>
      <c r="I160" s="19">
        <v>0</v>
      </c>
      <c r="J160" s="27">
        <f t="shared" si="2"/>
        <v>0</v>
      </c>
    </row>
    <row r="161" spans="1:10" ht="132" hidden="1" thickBot="1">
      <c r="A161" s="53" t="s">
        <v>306</v>
      </c>
      <c r="B161" s="8">
        <v>924</v>
      </c>
      <c r="C161" s="18" t="s">
        <v>82</v>
      </c>
      <c r="D161" s="18" t="s">
        <v>82</v>
      </c>
      <c r="E161" s="54" t="s">
        <v>109</v>
      </c>
      <c r="F161" s="54">
        <v>200</v>
      </c>
      <c r="G161" s="19">
        <v>0</v>
      </c>
      <c r="H161" s="19">
        <v>0</v>
      </c>
      <c r="I161" s="19">
        <v>0</v>
      </c>
      <c r="J161" s="27">
        <f t="shared" si="2"/>
        <v>0</v>
      </c>
    </row>
    <row r="162" spans="1:10" ht="132" hidden="1" thickBot="1">
      <c r="A162" s="53" t="s">
        <v>307</v>
      </c>
      <c r="B162" s="8">
        <v>924</v>
      </c>
      <c r="C162" s="18" t="s">
        <v>82</v>
      </c>
      <c r="D162" s="18" t="s">
        <v>82</v>
      </c>
      <c r="E162" s="54" t="s">
        <v>110</v>
      </c>
      <c r="F162" s="54">
        <v>200</v>
      </c>
      <c r="G162" s="19">
        <v>0</v>
      </c>
      <c r="H162" s="19">
        <v>0</v>
      </c>
      <c r="I162" s="19">
        <v>0</v>
      </c>
      <c r="J162" s="27">
        <f t="shared" si="2"/>
        <v>0</v>
      </c>
    </row>
    <row r="163" spans="1:10" ht="38.25" thickBot="1">
      <c r="A163" s="85" t="s">
        <v>111</v>
      </c>
      <c r="B163" s="16">
        <v>924</v>
      </c>
      <c r="C163" s="17" t="s">
        <v>82</v>
      </c>
      <c r="D163" s="17" t="s">
        <v>82</v>
      </c>
      <c r="E163" s="17" t="s">
        <v>112</v>
      </c>
      <c r="F163" s="17"/>
      <c r="G163" s="52">
        <v>3046.1</v>
      </c>
      <c r="H163" s="52">
        <v>2537.1</v>
      </c>
      <c r="I163" s="52">
        <v>2556.1</v>
      </c>
      <c r="J163" s="27">
        <f t="shared" si="2"/>
        <v>8139.2999999999993</v>
      </c>
    </row>
    <row r="164" spans="1:10" ht="132" thickBot="1">
      <c r="A164" s="53" t="s">
        <v>308</v>
      </c>
      <c r="B164" s="8">
        <v>924</v>
      </c>
      <c r="C164" s="18" t="s">
        <v>82</v>
      </c>
      <c r="D164" s="18" t="s">
        <v>82</v>
      </c>
      <c r="E164" s="54" t="s">
        <v>229</v>
      </c>
      <c r="F164" s="54">
        <v>200</v>
      </c>
      <c r="G164" s="124">
        <v>2641.4</v>
      </c>
      <c r="H164" s="124">
        <v>2121.4</v>
      </c>
      <c r="I164" s="124">
        <v>2128.4</v>
      </c>
      <c r="J164" s="27">
        <f t="shared" si="2"/>
        <v>6891.2000000000007</v>
      </c>
    </row>
    <row r="165" spans="1:10" ht="94.5" thickBot="1">
      <c r="A165" s="53" t="s">
        <v>309</v>
      </c>
      <c r="B165" s="8">
        <v>924</v>
      </c>
      <c r="C165" s="18" t="s">
        <v>82</v>
      </c>
      <c r="D165" s="18" t="s">
        <v>82</v>
      </c>
      <c r="E165" s="54" t="s">
        <v>230</v>
      </c>
      <c r="F165" s="54">
        <v>300</v>
      </c>
      <c r="G165" s="124">
        <v>283</v>
      </c>
      <c r="H165" s="124">
        <v>294</v>
      </c>
      <c r="I165" s="124">
        <v>306</v>
      </c>
      <c r="J165" s="27">
        <f t="shared" si="2"/>
        <v>883</v>
      </c>
    </row>
    <row r="166" spans="1:10" ht="132" thickBot="1">
      <c r="A166" s="53" t="s">
        <v>310</v>
      </c>
      <c r="B166" s="8">
        <v>924</v>
      </c>
      <c r="C166" s="18" t="s">
        <v>82</v>
      </c>
      <c r="D166" s="18" t="s">
        <v>82</v>
      </c>
      <c r="E166" s="54" t="s">
        <v>113</v>
      </c>
      <c r="F166" s="54">
        <v>200</v>
      </c>
      <c r="G166" s="124">
        <v>121.7</v>
      </c>
      <c r="H166" s="124">
        <v>121.7</v>
      </c>
      <c r="I166" s="124">
        <v>121.7</v>
      </c>
      <c r="J166" s="27">
        <f t="shared" si="2"/>
        <v>365.1</v>
      </c>
    </row>
    <row r="167" spans="1:10" ht="19.5" thickBot="1">
      <c r="A167" s="81" t="s">
        <v>114</v>
      </c>
      <c r="B167" s="71">
        <v>924</v>
      </c>
      <c r="C167" s="59" t="s">
        <v>82</v>
      </c>
      <c r="D167" s="59" t="s">
        <v>115</v>
      </c>
      <c r="E167" s="60"/>
      <c r="F167" s="59"/>
      <c r="G167" s="122">
        <v>12365.27038919929</v>
      </c>
      <c r="H167" s="122">
        <v>12307.970389199289</v>
      </c>
      <c r="I167" s="122">
        <v>12261.650389199289</v>
      </c>
      <c r="J167" s="27">
        <f t="shared" si="2"/>
        <v>36934.891167597867</v>
      </c>
    </row>
    <row r="168" spans="1:10" ht="57" thickBot="1">
      <c r="A168" s="125" t="s">
        <v>74</v>
      </c>
      <c r="B168" s="126">
        <v>924</v>
      </c>
      <c r="C168" s="127" t="s">
        <v>82</v>
      </c>
      <c r="D168" s="127" t="s">
        <v>115</v>
      </c>
      <c r="E168" s="127" t="s">
        <v>75</v>
      </c>
      <c r="F168" s="127"/>
      <c r="G168" s="128">
        <v>12365.27038919929</v>
      </c>
      <c r="H168" s="128">
        <v>12307.970389199289</v>
      </c>
      <c r="I168" s="128">
        <v>12261.650389199289</v>
      </c>
      <c r="J168" s="27">
        <f t="shared" si="2"/>
        <v>36934.891167597867</v>
      </c>
    </row>
    <row r="169" spans="1:10" ht="19.5" thickBot="1">
      <c r="A169" s="83" t="s">
        <v>98</v>
      </c>
      <c r="B169" s="13">
        <v>924</v>
      </c>
      <c r="C169" s="14" t="s">
        <v>82</v>
      </c>
      <c r="D169" s="14" t="s">
        <v>115</v>
      </c>
      <c r="E169" s="13" t="s">
        <v>99</v>
      </c>
      <c r="F169" s="13"/>
      <c r="G169" s="22">
        <v>400</v>
      </c>
      <c r="H169" s="22">
        <v>400</v>
      </c>
      <c r="I169" s="22">
        <v>400</v>
      </c>
      <c r="J169" s="27">
        <f t="shared" si="2"/>
        <v>1200</v>
      </c>
    </row>
    <row r="170" spans="1:10" ht="38.25" thickBot="1">
      <c r="A170" s="85" t="s">
        <v>121</v>
      </c>
      <c r="B170" s="16">
        <v>924</v>
      </c>
      <c r="C170" s="17" t="s">
        <v>82</v>
      </c>
      <c r="D170" s="17" t="s">
        <v>115</v>
      </c>
      <c r="E170" s="16" t="s">
        <v>122</v>
      </c>
      <c r="F170" s="16"/>
      <c r="G170" s="23">
        <v>400</v>
      </c>
      <c r="H170" s="23">
        <v>400</v>
      </c>
      <c r="I170" s="23">
        <v>400</v>
      </c>
      <c r="J170" s="27">
        <f t="shared" si="2"/>
        <v>1200</v>
      </c>
    </row>
    <row r="171" spans="1:10" ht="113.25" thickBot="1">
      <c r="A171" s="53" t="s">
        <v>311</v>
      </c>
      <c r="B171" s="8">
        <v>924</v>
      </c>
      <c r="C171" s="18" t="s">
        <v>82</v>
      </c>
      <c r="D171" s="18" t="s">
        <v>115</v>
      </c>
      <c r="E171" s="54" t="s">
        <v>123</v>
      </c>
      <c r="F171" s="54">
        <v>200</v>
      </c>
      <c r="G171" s="90">
        <v>400</v>
      </c>
      <c r="H171" s="90">
        <v>400</v>
      </c>
      <c r="I171" s="90">
        <v>400</v>
      </c>
      <c r="J171" s="27">
        <f t="shared" si="2"/>
        <v>1200</v>
      </c>
    </row>
    <row r="172" spans="1:10" ht="38.25" thickBot="1">
      <c r="A172" s="83" t="s">
        <v>116</v>
      </c>
      <c r="B172" s="13">
        <v>924</v>
      </c>
      <c r="C172" s="14" t="s">
        <v>82</v>
      </c>
      <c r="D172" s="14" t="s">
        <v>115</v>
      </c>
      <c r="E172" s="14" t="s">
        <v>117</v>
      </c>
      <c r="F172" s="14"/>
      <c r="G172" s="51">
        <v>11965.27038919929</v>
      </c>
      <c r="H172" s="51">
        <v>11907.970389199289</v>
      </c>
      <c r="I172" s="51">
        <v>11861.650389199289</v>
      </c>
      <c r="J172" s="27">
        <f t="shared" si="2"/>
        <v>35734.891167597867</v>
      </c>
    </row>
    <row r="173" spans="1:10" ht="57" thickBot="1">
      <c r="A173" s="85" t="s">
        <v>118</v>
      </c>
      <c r="B173" s="16">
        <v>924</v>
      </c>
      <c r="C173" s="17" t="s">
        <v>82</v>
      </c>
      <c r="D173" s="17" t="s">
        <v>115</v>
      </c>
      <c r="E173" s="17" t="s">
        <v>119</v>
      </c>
      <c r="F173" s="17"/>
      <c r="G173" s="52">
        <v>2413.7812602017998</v>
      </c>
      <c r="H173" s="52">
        <v>2413.7812602017998</v>
      </c>
      <c r="I173" s="52">
        <v>2413.7812602017998</v>
      </c>
      <c r="J173" s="27">
        <f t="shared" si="2"/>
        <v>7241.3437806053989</v>
      </c>
    </row>
    <row r="174" spans="1:10" ht="207" thickBot="1">
      <c r="A174" s="20" t="s">
        <v>312</v>
      </c>
      <c r="B174" s="8">
        <v>924</v>
      </c>
      <c r="C174" s="18" t="s">
        <v>82</v>
      </c>
      <c r="D174" s="18" t="s">
        <v>115</v>
      </c>
      <c r="E174" s="80" t="s">
        <v>120</v>
      </c>
      <c r="F174" s="80">
        <v>100</v>
      </c>
      <c r="G174" s="90">
        <v>2279.6812602017999</v>
      </c>
      <c r="H174" s="90">
        <v>2279.6812602017999</v>
      </c>
      <c r="I174" s="90">
        <v>2279.6812602017999</v>
      </c>
      <c r="J174" s="27">
        <f t="shared" si="2"/>
        <v>6839.0437806053997</v>
      </c>
    </row>
    <row r="175" spans="1:10" ht="150.75" thickBot="1">
      <c r="A175" s="20" t="s">
        <v>313</v>
      </c>
      <c r="B175" s="8">
        <v>924</v>
      </c>
      <c r="C175" s="18" t="s">
        <v>82</v>
      </c>
      <c r="D175" s="18" t="s">
        <v>115</v>
      </c>
      <c r="E175" s="80" t="s">
        <v>120</v>
      </c>
      <c r="F175" s="80">
        <v>200</v>
      </c>
      <c r="G175" s="90">
        <v>134.09999999999991</v>
      </c>
      <c r="H175" s="90">
        <v>134.09999999999991</v>
      </c>
      <c r="I175" s="90">
        <v>134.09999999999991</v>
      </c>
      <c r="J175" s="27">
        <f t="shared" si="2"/>
        <v>402.29999999999973</v>
      </c>
    </row>
    <row r="176" spans="1:10" ht="150.75" hidden="1" thickBot="1">
      <c r="A176" s="20" t="s">
        <v>314</v>
      </c>
      <c r="B176" s="8">
        <v>924</v>
      </c>
      <c r="C176" s="18" t="s">
        <v>82</v>
      </c>
      <c r="D176" s="18" t="s">
        <v>115</v>
      </c>
      <c r="E176" s="80" t="s">
        <v>120</v>
      </c>
      <c r="F176" s="80">
        <v>800</v>
      </c>
      <c r="G176" s="90">
        <v>0</v>
      </c>
      <c r="H176" s="90">
        <v>0</v>
      </c>
      <c r="I176" s="90">
        <v>0</v>
      </c>
      <c r="J176" s="27">
        <f t="shared" si="2"/>
        <v>0</v>
      </c>
    </row>
    <row r="177" spans="1:10" ht="75.75" thickBot="1">
      <c r="A177" s="15" t="s">
        <v>215</v>
      </c>
      <c r="B177" s="16">
        <v>924</v>
      </c>
      <c r="C177" s="17" t="s">
        <v>82</v>
      </c>
      <c r="D177" s="17" t="s">
        <v>115</v>
      </c>
      <c r="E177" s="79" t="s">
        <v>315</v>
      </c>
      <c r="F177" s="79"/>
      <c r="G177" s="23">
        <v>9551.4891289974894</v>
      </c>
      <c r="H177" s="23">
        <v>9494.1891289974883</v>
      </c>
      <c r="I177" s="23">
        <v>9447.8691289974886</v>
      </c>
      <c r="J177" s="27">
        <f t="shared" si="2"/>
        <v>28493.547386992468</v>
      </c>
    </row>
    <row r="178" spans="1:10" ht="169.5" thickBot="1">
      <c r="A178" s="20" t="s">
        <v>316</v>
      </c>
      <c r="B178" s="8">
        <v>924</v>
      </c>
      <c r="C178" s="18" t="s">
        <v>82</v>
      </c>
      <c r="D178" s="18" t="s">
        <v>115</v>
      </c>
      <c r="E178" s="80" t="s">
        <v>317</v>
      </c>
      <c r="F178" s="80">
        <v>100</v>
      </c>
      <c r="G178" s="90">
        <v>8112.0891289974898</v>
      </c>
      <c r="H178" s="90">
        <v>8112.0891289974898</v>
      </c>
      <c r="I178" s="90">
        <v>8112.0891289974898</v>
      </c>
      <c r="J178" s="27">
        <f t="shared" si="2"/>
        <v>24336.267386992469</v>
      </c>
    </row>
    <row r="179" spans="1:10" ht="132" thickBot="1">
      <c r="A179" s="20" t="s">
        <v>318</v>
      </c>
      <c r="B179" s="8">
        <v>924</v>
      </c>
      <c r="C179" s="18" t="s">
        <v>82</v>
      </c>
      <c r="D179" s="18" t="s">
        <v>115</v>
      </c>
      <c r="E179" s="80" t="s">
        <v>317</v>
      </c>
      <c r="F179" s="80">
        <v>200</v>
      </c>
      <c r="G179" s="90">
        <v>1430.4</v>
      </c>
      <c r="H179" s="90">
        <v>1373.099999999999</v>
      </c>
      <c r="I179" s="90">
        <v>1326.7799999999993</v>
      </c>
      <c r="J179" s="27">
        <f t="shared" si="2"/>
        <v>4130.2799999999988</v>
      </c>
    </row>
    <row r="180" spans="1:10" ht="113.25" thickBot="1">
      <c r="A180" s="20" t="s">
        <v>319</v>
      </c>
      <c r="B180" s="8">
        <v>924</v>
      </c>
      <c r="C180" s="18" t="s">
        <v>82</v>
      </c>
      <c r="D180" s="18" t="s">
        <v>115</v>
      </c>
      <c r="E180" s="80" t="s">
        <v>317</v>
      </c>
      <c r="F180" s="80">
        <v>800</v>
      </c>
      <c r="G180" s="90">
        <v>9</v>
      </c>
      <c r="H180" s="90">
        <v>9</v>
      </c>
      <c r="I180" s="90">
        <v>9</v>
      </c>
      <c r="J180" s="27">
        <f t="shared" si="2"/>
        <v>27</v>
      </c>
    </row>
    <row r="181" spans="1:10" ht="19.5" thickBot="1">
      <c r="A181" s="103" t="s">
        <v>55</v>
      </c>
      <c r="B181" s="39">
        <v>924</v>
      </c>
      <c r="C181" s="39">
        <v>10</v>
      </c>
      <c r="D181" s="39"/>
      <c r="E181" s="40"/>
      <c r="F181" s="42"/>
      <c r="G181" s="104">
        <v>9311.7999999999993</v>
      </c>
      <c r="H181" s="104">
        <v>7013.2</v>
      </c>
      <c r="I181" s="104">
        <v>7895</v>
      </c>
      <c r="J181" s="27">
        <f t="shared" si="2"/>
        <v>24220</v>
      </c>
    </row>
    <row r="182" spans="1:10" ht="19.5" thickBot="1">
      <c r="A182" s="81" t="s">
        <v>130</v>
      </c>
      <c r="B182" s="71">
        <v>924</v>
      </c>
      <c r="C182" s="71">
        <v>10</v>
      </c>
      <c r="D182" s="59" t="s">
        <v>30</v>
      </c>
      <c r="E182" s="60"/>
      <c r="F182" s="59"/>
      <c r="G182" s="92">
        <v>9311.7999999999993</v>
      </c>
      <c r="H182" s="92">
        <v>7013.2</v>
      </c>
      <c r="I182" s="92">
        <v>7895</v>
      </c>
      <c r="J182" s="27">
        <f t="shared" si="2"/>
        <v>24220</v>
      </c>
    </row>
    <row r="183" spans="1:10" ht="57" thickBot="1">
      <c r="A183" s="129" t="s">
        <v>281</v>
      </c>
      <c r="B183" s="10">
        <v>924</v>
      </c>
      <c r="C183" s="10">
        <v>10</v>
      </c>
      <c r="D183" s="11" t="s">
        <v>30</v>
      </c>
      <c r="E183" s="11" t="s">
        <v>75</v>
      </c>
      <c r="F183" s="11"/>
      <c r="G183" s="21">
        <v>9311.7999999999993</v>
      </c>
      <c r="H183" s="21">
        <v>7013.2</v>
      </c>
      <c r="I183" s="21">
        <v>7895</v>
      </c>
      <c r="J183" s="27">
        <f t="shared" si="2"/>
        <v>24220</v>
      </c>
    </row>
    <row r="184" spans="1:10" ht="57" thickBot="1">
      <c r="A184" s="83" t="s">
        <v>76</v>
      </c>
      <c r="B184" s="13">
        <v>924</v>
      </c>
      <c r="C184" s="13">
        <v>10</v>
      </c>
      <c r="D184" s="14" t="s">
        <v>30</v>
      </c>
      <c r="E184" s="130" t="s">
        <v>77</v>
      </c>
      <c r="F184" s="13"/>
      <c r="G184" s="22">
        <v>8831.7999999999993</v>
      </c>
      <c r="H184" s="22">
        <v>6533.2</v>
      </c>
      <c r="I184" s="22">
        <v>7415</v>
      </c>
      <c r="J184" s="27">
        <f t="shared" si="2"/>
        <v>22780</v>
      </c>
    </row>
    <row r="185" spans="1:10" ht="38.25" thickBot="1">
      <c r="A185" s="85" t="s">
        <v>132</v>
      </c>
      <c r="B185" s="16">
        <v>924</v>
      </c>
      <c r="C185" s="16">
        <v>10</v>
      </c>
      <c r="D185" s="17" t="s">
        <v>30</v>
      </c>
      <c r="E185" s="131" t="s">
        <v>133</v>
      </c>
      <c r="F185" s="16"/>
      <c r="G185" s="23">
        <v>8831.7999999999993</v>
      </c>
      <c r="H185" s="23">
        <v>6533.2</v>
      </c>
      <c r="I185" s="23">
        <v>7415</v>
      </c>
      <c r="J185" s="27">
        <f t="shared" si="2"/>
        <v>22780</v>
      </c>
    </row>
    <row r="186" spans="1:10" ht="150.75" thickBot="1">
      <c r="A186" s="20" t="s">
        <v>320</v>
      </c>
      <c r="B186" s="8">
        <v>924</v>
      </c>
      <c r="C186" s="80">
        <v>10</v>
      </c>
      <c r="D186" s="18" t="s">
        <v>30</v>
      </c>
      <c r="E186" s="123" t="s">
        <v>134</v>
      </c>
      <c r="F186" s="123">
        <v>300</v>
      </c>
      <c r="G186" s="90">
        <v>273.8</v>
      </c>
      <c r="H186" s="90">
        <v>284.2</v>
      </c>
      <c r="I186" s="90">
        <v>295</v>
      </c>
      <c r="J186" s="27">
        <f t="shared" si="2"/>
        <v>853</v>
      </c>
    </row>
    <row r="187" spans="1:10" ht="132" hidden="1" thickBot="1">
      <c r="A187" s="20" t="s">
        <v>321</v>
      </c>
      <c r="B187" s="8">
        <v>924</v>
      </c>
      <c r="C187" s="80">
        <v>10</v>
      </c>
      <c r="D187" s="18" t="s">
        <v>30</v>
      </c>
      <c r="E187" s="123" t="s">
        <v>135</v>
      </c>
      <c r="F187" s="123">
        <v>300</v>
      </c>
      <c r="G187" s="90">
        <v>0</v>
      </c>
      <c r="H187" s="90">
        <v>0</v>
      </c>
      <c r="I187" s="90">
        <v>0</v>
      </c>
      <c r="J187" s="27">
        <f t="shared" si="2"/>
        <v>0</v>
      </c>
    </row>
    <row r="188" spans="1:10" ht="132" hidden="1" thickBot="1">
      <c r="A188" s="20" t="s">
        <v>322</v>
      </c>
      <c r="B188" s="8">
        <v>924</v>
      </c>
      <c r="C188" s="80">
        <v>10</v>
      </c>
      <c r="D188" s="18" t="s">
        <v>30</v>
      </c>
      <c r="E188" s="123" t="s">
        <v>136</v>
      </c>
      <c r="F188" s="123">
        <v>300</v>
      </c>
      <c r="G188" s="90">
        <v>0</v>
      </c>
      <c r="H188" s="90">
        <v>0</v>
      </c>
      <c r="I188" s="90">
        <v>0</v>
      </c>
      <c r="J188" s="27">
        <f t="shared" si="2"/>
        <v>0</v>
      </c>
    </row>
    <row r="189" spans="1:10" ht="132" hidden="1" thickBot="1">
      <c r="A189" s="20" t="s">
        <v>323</v>
      </c>
      <c r="B189" s="8">
        <v>924</v>
      </c>
      <c r="C189" s="80">
        <v>10</v>
      </c>
      <c r="D189" s="18" t="s">
        <v>30</v>
      </c>
      <c r="E189" s="123" t="s">
        <v>137</v>
      </c>
      <c r="F189" s="123">
        <v>300</v>
      </c>
      <c r="G189" s="90">
        <v>0</v>
      </c>
      <c r="H189" s="90">
        <v>0</v>
      </c>
      <c r="I189" s="90">
        <v>0</v>
      </c>
      <c r="J189" s="27">
        <f t="shared" si="2"/>
        <v>0</v>
      </c>
    </row>
    <row r="190" spans="1:10" ht="132" hidden="1" thickBot="1">
      <c r="A190" s="20" t="s">
        <v>324</v>
      </c>
      <c r="B190" s="8">
        <v>924</v>
      </c>
      <c r="C190" s="80">
        <v>10</v>
      </c>
      <c r="D190" s="18" t="s">
        <v>30</v>
      </c>
      <c r="E190" s="123" t="s">
        <v>138</v>
      </c>
      <c r="F190" s="123">
        <v>300</v>
      </c>
      <c r="G190" s="90">
        <v>0</v>
      </c>
      <c r="H190" s="90">
        <v>0</v>
      </c>
      <c r="I190" s="90">
        <v>0</v>
      </c>
      <c r="J190" s="27">
        <f t="shared" si="2"/>
        <v>0</v>
      </c>
    </row>
    <row r="191" spans="1:10" ht="132" thickBot="1">
      <c r="A191" s="20" t="s">
        <v>325</v>
      </c>
      <c r="B191" s="8">
        <v>924</v>
      </c>
      <c r="C191" s="80">
        <v>10</v>
      </c>
      <c r="D191" s="18" t="s">
        <v>30</v>
      </c>
      <c r="E191" s="123" t="s">
        <v>139</v>
      </c>
      <c r="F191" s="123">
        <v>300</v>
      </c>
      <c r="G191" s="90">
        <v>8558</v>
      </c>
      <c r="H191" s="90">
        <v>6249</v>
      </c>
      <c r="I191" s="90">
        <v>7120</v>
      </c>
      <c r="J191" s="27">
        <f t="shared" si="2"/>
        <v>21927</v>
      </c>
    </row>
    <row r="192" spans="1:10" ht="132" hidden="1" thickBot="1">
      <c r="A192" s="20" t="s">
        <v>326</v>
      </c>
      <c r="B192" s="8">
        <v>924</v>
      </c>
      <c r="C192" s="80">
        <v>10</v>
      </c>
      <c r="D192" s="18" t="s">
        <v>30</v>
      </c>
      <c r="E192" s="123" t="s">
        <v>140</v>
      </c>
      <c r="F192" s="123">
        <v>300</v>
      </c>
      <c r="G192" s="90">
        <v>0</v>
      </c>
      <c r="H192" s="90">
        <v>0</v>
      </c>
      <c r="I192" s="90">
        <v>0</v>
      </c>
      <c r="J192" s="27">
        <f t="shared" si="2"/>
        <v>0</v>
      </c>
    </row>
    <row r="193" spans="1:10" ht="169.5" hidden="1" thickBot="1">
      <c r="A193" s="20" t="s">
        <v>327</v>
      </c>
      <c r="B193" s="8">
        <v>924</v>
      </c>
      <c r="C193" s="80">
        <v>10</v>
      </c>
      <c r="D193" s="18" t="s">
        <v>30</v>
      </c>
      <c r="E193" s="123" t="s">
        <v>141</v>
      </c>
      <c r="F193" s="123">
        <v>300</v>
      </c>
      <c r="G193" s="90">
        <v>0</v>
      </c>
      <c r="H193" s="90">
        <v>0</v>
      </c>
      <c r="I193" s="90">
        <v>0</v>
      </c>
      <c r="J193" s="27">
        <f t="shared" si="2"/>
        <v>0</v>
      </c>
    </row>
    <row r="194" spans="1:10" ht="38.25" thickBot="1">
      <c r="A194" s="83" t="s">
        <v>84</v>
      </c>
      <c r="B194" s="13">
        <v>924</v>
      </c>
      <c r="C194" s="13">
        <v>10</v>
      </c>
      <c r="D194" s="14" t="s">
        <v>30</v>
      </c>
      <c r="E194" s="14" t="s">
        <v>85</v>
      </c>
      <c r="F194" s="14"/>
      <c r="G194" s="22">
        <v>480</v>
      </c>
      <c r="H194" s="22">
        <v>480</v>
      </c>
      <c r="I194" s="22">
        <v>480</v>
      </c>
      <c r="J194" s="27">
        <f t="shared" si="2"/>
        <v>1440</v>
      </c>
    </row>
    <row r="195" spans="1:10" ht="19.5" thickBot="1">
      <c r="A195" s="85" t="s">
        <v>94</v>
      </c>
      <c r="B195" s="16">
        <v>924</v>
      </c>
      <c r="C195" s="16">
        <v>10</v>
      </c>
      <c r="D195" s="17" t="s">
        <v>30</v>
      </c>
      <c r="E195" s="17" t="s">
        <v>95</v>
      </c>
      <c r="F195" s="17"/>
      <c r="G195" s="23">
        <v>480</v>
      </c>
      <c r="H195" s="23">
        <v>480</v>
      </c>
      <c r="I195" s="23">
        <v>480</v>
      </c>
      <c r="J195" s="27">
        <f t="shared" si="2"/>
        <v>1440</v>
      </c>
    </row>
    <row r="196" spans="1:10" ht="188.25" thickBot="1">
      <c r="A196" s="20" t="s">
        <v>328</v>
      </c>
      <c r="B196" s="8">
        <v>924</v>
      </c>
      <c r="C196" s="80">
        <v>10</v>
      </c>
      <c r="D196" s="18" t="s">
        <v>30</v>
      </c>
      <c r="E196" s="123" t="s">
        <v>131</v>
      </c>
      <c r="F196" s="80">
        <v>300</v>
      </c>
      <c r="G196" s="90">
        <v>480</v>
      </c>
      <c r="H196" s="90">
        <v>480</v>
      </c>
      <c r="I196" s="90">
        <v>480</v>
      </c>
      <c r="J196" s="27">
        <f t="shared" si="2"/>
        <v>1440</v>
      </c>
    </row>
    <row r="197" spans="1:10" ht="19.5" thickBot="1">
      <c r="A197" s="103" t="s">
        <v>142</v>
      </c>
      <c r="B197" s="39">
        <v>924</v>
      </c>
      <c r="C197" s="39">
        <v>11</v>
      </c>
      <c r="D197" s="39"/>
      <c r="E197" s="42"/>
      <c r="F197" s="42"/>
      <c r="G197" s="104">
        <v>20840.386200000001</v>
      </c>
      <c r="H197" s="104">
        <v>19378.705030600002</v>
      </c>
      <c r="I197" s="104">
        <v>19784.282549847798</v>
      </c>
      <c r="J197" s="27">
        <f t="shared" si="2"/>
        <v>60003.373780447801</v>
      </c>
    </row>
    <row r="198" spans="1:10" ht="19.5" thickBot="1">
      <c r="A198" s="81" t="s">
        <v>143</v>
      </c>
      <c r="B198" s="71">
        <v>924</v>
      </c>
      <c r="C198" s="71">
        <v>11</v>
      </c>
      <c r="D198" s="132" t="s">
        <v>11</v>
      </c>
      <c r="E198" s="59"/>
      <c r="F198" s="59"/>
      <c r="G198" s="92">
        <v>300</v>
      </c>
      <c r="H198" s="92">
        <v>300</v>
      </c>
      <c r="I198" s="92">
        <v>300</v>
      </c>
      <c r="J198" s="27">
        <f t="shared" si="2"/>
        <v>900</v>
      </c>
    </row>
    <row r="199" spans="1:10" ht="57" thickBot="1">
      <c r="A199" s="120" t="s">
        <v>74</v>
      </c>
      <c r="B199" s="10">
        <v>924</v>
      </c>
      <c r="C199" s="10">
        <v>11</v>
      </c>
      <c r="D199" s="133" t="s">
        <v>11</v>
      </c>
      <c r="E199" s="11" t="s">
        <v>75</v>
      </c>
      <c r="F199" s="11"/>
      <c r="G199" s="21">
        <v>300</v>
      </c>
      <c r="H199" s="21">
        <v>300</v>
      </c>
      <c r="I199" s="21">
        <v>300</v>
      </c>
      <c r="J199" s="27">
        <f t="shared" si="2"/>
        <v>900</v>
      </c>
    </row>
    <row r="200" spans="1:10" ht="19.5" thickBot="1">
      <c r="A200" s="83" t="s">
        <v>144</v>
      </c>
      <c r="B200" s="13">
        <v>924</v>
      </c>
      <c r="C200" s="13">
        <v>11</v>
      </c>
      <c r="D200" s="134" t="s">
        <v>11</v>
      </c>
      <c r="E200" s="14" t="s">
        <v>127</v>
      </c>
      <c r="F200" s="14"/>
      <c r="G200" s="22">
        <v>300</v>
      </c>
      <c r="H200" s="22">
        <v>300</v>
      </c>
      <c r="I200" s="22">
        <v>300</v>
      </c>
      <c r="J200" s="27">
        <f t="shared" si="2"/>
        <v>900</v>
      </c>
    </row>
    <row r="201" spans="1:10" ht="38.25" thickBot="1">
      <c r="A201" s="85" t="s">
        <v>145</v>
      </c>
      <c r="B201" s="16">
        <v>924</v>
      </c>
      <c r="C201" s="16">
        <v>11</v>
      </c>
      <c r="D201" s="135" t="s">
        <v>11</v>
      </c>
      <c r="E201" s="17" t="s">
        <v>129</v>
      </c>
      <c r="F201" s="17"/>
      <c r="G201" s="23">
        <v>300</v>
      </c>
      <c r="H201" s="23">
        <v>300</v>
      </c>
      <c r="I201" s="23">
        <v>300</v>
      </c>
      <c r="J201" s="27">
        <f t="shared" si="2"/>
        <v>900</v>
      </c>
    </row>
    <row r="202" spans="1:10" ht="113.25" thickBot="1">
      <c r="A202" s="20" t="s">
        <v>329</v>
      </c>
      <c r="B202" s="8">
        <v>924</v>
      </c>
      <c r="C202" s="80">
        <v>11</v>
      </c>
      <c r="D202" s="136" t="s">
        <v>11</v>
      </c>
      <c r="E202" s="102" t="s">
        <v>330</v>
      </c>
      <c r="F202" s="80">
        <v>200</v>
      </c>
      <c r="G202" s="98">
        <v>300</v>
      </c>
      <c r="H202" s="98">
        <v>300</v>
      </c>
      <c r="I202" s="98">
        <v>300</v>
      </c>
      <c r="J202" s="27">
        <f t="shared" si="2"/>
        <v>900</v>
      </c>
    </row>
    <row r="203" spans="1:10" ht="19.5" thickBot="1">
      <c r="A203" s="81" t="s">
        <v>146</v>
      </c>
      <c r="B203" s="71">
        <v>924</v>
      </c>
      <c r="C203" s="71">
        <v>11</v>
      </c>
      <c r="D203" s="132" t="s">
        <v>25</v>
      </c>
      <c r="E203" s="60"/>
      <c r="F203" s="59"/>
      <c r="G203" s="92">
        <v>20540.386200000001</v>
      </c>
      <c r="H203" s="92">
        <v>19078.705030600002</v>
      </c>
      <c r="I203" s="92">
        <v>19484.282549847798</v>
      </c>
      <c r="J203" s="27">
        <f t="shared" si="2"/>
        <v>59103.373780447801</v>
      </c>
    </row>
    <row r="204" spans="1:10" ht="57" thickBot="1">
      <c r="A204" s="120" t="s">
        <v>74</v>
      </c>
      <c r="B204" s="10">
        <v>924</v>
      </c>
      <c r="C204" s="10">
        <v>11</v>
      </c>
      <c r="D204" s="133" t="s">
        <v>25</v>
      </c>
      <c r="E204" s="11" t="s">
        <v>75</v>
      </c>
      <c r="F204" s="11"/>
      <c r="G204" s="21">
        <v>20540.386200000001</v>
      </c>
      <c r="H204" s="21">
        <v>19078.705030600002</v>
      </c>
      <c r="I204" s="21">
        <v>19484.282549847798</v>
      </c>
      <c r="J204" s="27">
        <f t="shared" si="2"/>
        <v>59103.373780447801</v>
      </c>
    </row>
    <row r="205" spans="1:10" ht="19.5" thickBot="1">
      <c r="A205" s="83" t="s">
        <v>144</v>
      </c>
      <c r="B205" s="13">
        <v>924</v>
      </c>
      <c r="C205" s="13">
        <v>11</v>
      </c>
      <c r="D205" s="134" t="s">
        <v>25</v>
      </c>
      <c r="E205" s="14" t="s">
        <v>127</v>
      </c>
      <c r="F205" s="14"/>
      <c r="G205" s="22">
        <v>20540.386200000001</v>
      </c>
      <c r="H205" s="22">
        <v>19078.705030600002</v>
      </c>
      <c r="I205" s="22">
        <v>19484.282549847798</v>
      </c>
      <c r="J205" s="27">
        <f t="shared" ref="J205:J268" si="3">G205+H205+I205</f>
        <v>59103.373780447801</v>
      </c>
    </row>
    <row r="206" spans="1:10" ht="38.25" thickBot="1">
      <c r="A206" s="85" t="s">
        <v>147</v>
      </c>
      <c r="B206" s="16">
        <v>924</v>
      </c>
      <c r="C206" s="16">
        <v>11</v>
      </c>
      <c r="D206" s="135" t="s">
        <v>25</v>
      </c>
      <c r="E206" s="17" t="s">
        <v>128</v>
      </c>
      <c r="F206" s="17"/>
      <c r="G206" s="23">
        <v>20540.386200000001</v>
      </c>
      <c r="H206" s="23">
        <v>19078.705030600002</v>
      </c>
      <c r="I206" s="23">
        <v>19484.282549847798</v>
      </c>
      <c r="J206" s="27">
        <f t="shared" si="3"/>
        <v>59103.373780447801</v>
      </c>
    </row>
    <row r="207" spans="1:10" ht="132" thickBot="1">
      <c r="A207" s="20" t="s">
        <v>331</v>
      </c>
      <c r="B207" s="8">
        <v>924</v>
      </c>
      <c r="C207" s="80">
        <v>11</v>
      </c>
      <c r="D207" s="136" t="s">
        <v>25</v>
      </c>
      <c r="E207" s="136" t="s">
        <v>332</v>
      </c>
      <c r="F207" s="123">
        <v>600</v>
      </c>
      <c r="G207" s="98">
        <v>20540.386200000001</v>
      </c>
      <c r="H207" s="98">
        <v>19078.705030600002</v>
      </c>
      <c r="I207" s="98">
        <v>19484.282549847798</v>
      </c>
      <c r="J207" s="27">
        <f t="shared" si="3"/>
        <v>59103.373780447801</v>
      </c>
    </row>
    <row r="208" spans="1:10" ht="57" thickBot="1">
      <c r="A208" s="55" t="s">
        <v>333</v>
      </c>
      <c r="B208" s="56">
        <v>925</v>
      </c>
      <c r="C208" s="56"/>
      <c r="D208" s="56"/>
      <c r="E208" s="56"/>
      <c r="F208" s="56"/>
      <c r="G208" s="137">
        <v>55353.502451146895</v>
      </c>
      <c r="H208" s="137">
        <v>27609.159273419984</v>
      </c>
      <c r="I208" s="137">
        <v>28705.093766430648</v>
      </c>
      <c r="J208" s="27">
        <f t="shared" si="3"/>
        <v>111667.75549099752</v>
      </c>
    </row>
    <row r="209" spans="1:10" ht="19.5" thickBot="1">
      <c r="A209" s="38" t="s">
        <v>10</v>
      </c>
      <c r="B209" s="39">
        <v>925</v>
      </c>
      <c r="C209" s="40" t="s">
        <v>11</v>
      </c>
      <c r="D209" s="40"/>
      <c r="E209" s="40"/>
      <c r="F209" s="42"/>
      <c r="G209" s="43">
        <v>11032.731853078663</v>
      </c>
      <c r="H209" s="43">
        <v>9954.8750348251579</v>
      </c>
      <c r="I209" s="43">
        <v>10224.800345234218</v>
      </c>
      <c r="J209" s="27">
        <f t="shared" si="3"/>
        <v>31212.407233138038</v>
      </c>
    </row>
    <row r="210" spans="1:10" ht="19.5" thickBot="1">
      <c r="A210" s="81" t="s">
        <v>42</v>
      </c>
      <c r="B210" s="71">
        <v>925</v>
      </c>
      <c r="C210" s="59" t="s">
        <v>11</v>
      </c>
      <c r="D210" s="59" t="s">
        <v>43</v>
      </c>
      <c r="E210" s="60"/>
      <c r="F210" s="59"/>
      <c r="G210" s="82">
        <v>11032.731853078663</v>
      </c>
      <c r="H210" s="82">
        <v>9954.8750348251579</v>
      </c>
      <c r="I210" s="82">
        <v>10224.800345234218</v>
      </c>
      <c r="J210" s="27">
        <f t="shared" si="3"/>
        <v>31212.407233138038</v>
      </c>
    </row>
    <row r="211" spans="1:10" ht="38.25" thickBot="1">
      <c r="A211" s="49" t="s">
        <v>233</v>
      </c>
      <c r="B211" s="10">
        <v>925</v>
      </c>
      <c r="C211" s="11" t="s">
        <v>11</v>
      </c>
      <c r="D211" s="11" t="s">
        <v>43</v>
      </c>
      <c r="E211" s="11" t="s">
        <v>15</v>
      </c>
      <c r="F211" s="11"/>
      <c r="G211" s="50">
        <v>10199.755572276163</v>
      </c>
      <c r="H211" s="50">
        <v>9155.9987540226575</v>
      </c>
      <c r="I211" s="50">
        <v>9425.9240644317179</v>
      </c>
      <c r="J211" s="27">
        <f t="shared" si="3"/>
        <v>28781.678390730536</v>
      </c>
    </row>
    <row r="212" spans="1:10" ht="38.25" thickBot="1">
      <c r="A212" s="83" t="s">
        <v>16</v>
      </c>
      <c r="B212" s="13">
        <v>925</v>
      </c>
      <c r="C212" s="14" t="s">
        <v>11</v>
      </c>
      <c r="D212" s="14" t="s">
        <v>43</v>
      </c>
      <c r="E212" s="14" t="s">
        <v>17</v>
      </c>
      <c r="F212" s="14"/>
      <c r="G212" s="51">
        <v>10199.755572276163</v>
      </c>
      <c r="H212" s="51">
        <v>9155.9987540226575</v>
      </c>
      <c r="I212" s="51">
        <v>9425.9240644317179</v>
      </c>
      <c r="J212" s="27">
        <f t="shared" si="3"/>
        <v>28781.678390730536</v>
      </c>
    </row>
    <row r="213" spans="1:10" ht="57" thickBot="1">
      <c r="A213" s="85" t="s">
        <v>38</v>
      </c>
      <c r="B213" s="16">
        <v>925</v>
      </c>
      <c r="C213" s="17" t="s">
        <v>11</v>
      </c>
      <c r="D213" s="17" t="s">
        <v>43</v>
      </c>
      <c r="E213" s="17" t="s">
        <v>39</v>
      </c>
      <c r="F213" s="17"/>
      <c r="G213" s="52">
        <v>10199.755572276163</v>
      </c>
      <c r="H213" s="52">
        <v>9155.9987540226575</v>
      </c>
      <c r="I213" s="52">
        <v>9425.9240644317179</v>
      </c>
      <c r="J213" s="27">
        <f t="shared" si="3"/>
        <v>28781.678390730536</v>
      </c>
    </row>
    <row r="214" spans="1:10" ht="150.75" thickBot="1">
      <c r="A214" s="20" t="s">
        <v>334</v>
      </c>
      <c r="B214" s="8">
        <v>925</v>
      </c>
      <c r="C214" s="18" t="s">
        <v>11</v>
      </c>
      <c r="D214" s="18" t="s">
        <v>43</v>
      </c>
      <c r="E214" s="80" t="s">
        <v>73</v>
      </c>
      <c r="F214" s="80">
        <v>100</v>
      </c>
      <c r="G214" s="90">
        <v>7140.4555722761634</v>
      </c>
      <c r="H214" s="90">
        <v>7411.7928840226577</v>
      </c>
      <c r="I214" s="90">
        <v>7693.4410136155184</v>
      </c>
      <c r="J214" s="27">
        <f t="shared" si="3"/>
        <v>22245.689469914338</v>
      </c>
    </row>
    <row r="215" spans="1:10" ht="113.25" thickBot="1">
      <c r="A215" s="20" t="s">
        <v>335</v>
      </c>
      <c r="B215" s="8">
        <v>925</v>
      </c>
      <c r="C215" s="18" t="s">
        <v>11</v>
      </c>
      <c r="D215" s="18" t="s">
        <v>43</v>
      </c>
      <c r="E215" s="80" t="s">
        <v>73</v>
      </c>
      <c r="F215" s="80">
        <v>200</v>
      </c>
      <c r="G215" s="90">
        <v>3046.2999999999993</v>
      </c>
      <c r="H215" s="90">
        <v>1730.7118699999999</v>
      </c>
      <c r="I215" s="90">
        <v>1718.4762788161995</v>
      </c>
      <c r="J215" s="27">
        <f t="shared" si="3"/>
        <v>6495.4881488161991</v>
      </c>
    </row>
    <row r="216" spans="1:10" ht="94.5" thickBot="1">
      <c r="A216" s="20" t="s">
        <v>336</v>
      </c>
      <c r="B216" s="8">
        <v>925</v>
      </c>
      <c r="C216" s="18" t="s">
        <v>11</v>
      </c>
      <c r="D216" s="18" t="s">
        <v>43</v>
      </c>
      <c r="E216" s="80" t="s">
        <v>73</v>
      </c>
      <c r="F216" s="80">
        <v>800</v>
      </c>
      <c r="G216" s="90">
        <v>13</v>
      </c>
      <c r="H216" s="90">
        <v>13.494</v>
      </c>
      <c r="I216" s="90">
        <v>14.006772000000002</v>
      </c>
      <c r="J216" s="27">
        <f t="shared" si="3"/>
        <v>40.500771999999998</v>
      </c>
    </row>
    <row r="217" spans="1:10" ht="75.75" thickBot="1">
      <c r="A217" s="99" t="s">
        <v>337</v>
      </c>
      <c r="B217" s="10">
        <v>925</v>
      </c>
      <c r="C217" s="11" t="s">
        <v>11</v>
      </c>
      <c r="D217" s="11" t="s">
        <v>43</v>
      </c>
      <c r="E217" s="11" t="s">
        <v>148</v>
      </c>
      <c r="F217" s="11"/>
      <c r="G217" s="21">
        <v>832.97628080250001</v>
      </c>
      <c r="H217" s="21">
        <v>798.87628080249999</v>
      </c>
      <c r="I217" s="21">
        <v>798.87628080249999</v>
      </c>
      <c r="J217" s="27">
        <f t="shared" si="3"/>
        <v>2430.7288424075</v>
      </c>
    </row>
    <row r="218" spans="1:10" ht="57" hidden="1" thickBot="1">
      <c r="A218" s="83" t="s">
        <v>338</v>
      </c>
      <c r="B218" s="13">
        <v>925</v>
      </c>
      <c r="C218" s="14" t="s">
        <v>11</v>
      </c>
      <c r="D218" s="14" t="s">
        <v>43</v>
      </c>
      <c r="E218" s="14" t="s">
        <v>149</v>
      </c>
      <c r="F218" s="14"/>
      <c r="G218" s="84">
        <v>0</v>
      </c>
      <c r="H218" s="84">
        <v>0</v>
      </c>
      <c r="I218" s="84">
        <v>0</v>
      </c>
      <c r="J218" s="27">
        <f t="shared" si="3"/>
        <v>0</v>
      </c>
    </row>
    <row r="219" spans="1:10" ht="57" hidden="1" thickBot="1">
      <c r="A219" s="85" t="s">
        <v>150</v>
      </c>
      <c r="B219" s="16">
        <v>925</v>
      </c>
      <c r="C219" s="17" t="s">
        <v>11</v>
      </c>
      <c r="D219" s="17" t="s">
        <v>43</v>
      </c>
      <c r="E219" s="17" t="s">
        <v>151</v>
      </c>
      <c r="F219" s="17"/>
      <c r="G219" s="86">
        <v>0</v>
      </c>
      <c r="H219" s="86">
        <v>0</v>
      </c>
      <c r="I219" s="86">
        <v>0</v>
      </c>
      <c r="J219" s="27">
        <f t="shared" si="3"/>
        <v>0</v>
      </c>
    </row>
    <row r="220" spans="1:10" ht="169.5" hidden="1" thickBot="1">
      <c r="A220" s="20" t="s">
        <v>339</v>
      </c>
      <c r="B220" s="80">
        <v>925</v>
      </c>
      <c r="C220" s="18" t="s">
        <v>11</v>
      </c>
      <c r="D220" s="18" t="s">
        <v>43</v>
      </c>
      <c r="E220" s="80" t="s">
        <v>152</v>
      </c>
      <c r="F220" s="80">
        <v>200</v>
      </c>
      <c r="G220" s="90">
        <v>0</v>
      </c>
      <c r="H220" s="90">
        <v>0</v>
      </c>
      <c r="I220" s="90">
        <v>0</v>
      </c>
      <c r="J220" s="27">
        <f t="shared" si="3"/>
        <v>0</v>
      </c>
    </row>
    <row r="221" spans="1:10" ht="38.25" thickBot="1">
      <c r="A221" s="83" t="s">
        <v>179</v>
      </c>
      <c r="B221" s="13">
        <v>925</v>
      </c>
      <c r="C221" s="14" t="s">
        <v>11</v>
      </c>
      <c r="D221" s="14" t="s">
        <v>43</v>
      </c>
      <c r="E221" s="13" t="s">
        <v>154</v>
      </c>
      <c r="F221" s="13"/>
      <c r="G221" s="22">
        <v>832.97628080250001</v>
      </c>
      <c r="H221" s="22">
        <v>798.87628080249999</v>
      </c>
      <c r="I221" s="22">
        <v>798.87628080249999</v>
      </c>
      <c r="J221" s="27">
        <f t="shared" si="3"/>
        <v>2430.7288424075</v>
      </c>
    </row>
    <row r="222" spans="1:10" ht="38.25" thickBot="1">
      <c r="A222" s="85" t="s">
        <v>340</v>
      </c>
      <c r="B222" s="16">
        <v>925</v>
      </c>
      <c r="C222" s="17" t="s">
        <v>11</v>
      </c>
      <c r="D222" s="17" t="s">
        <v>43</v>
      </c>
      <c r="E222" s="16" t="s">
        <v>341</v>
      </c>
      <c r="F222" s="16"/>
      <c r="G222" s="23">
        <v>832.97628080250001</v>
      </c>
      <c r="H222" s="23">
        <v>798.87628080249999</v>
      </c>
      <c r="I222" s="23">
        <v>798.87628080249999</v>
      </c>
      <c r="J222" s="27">
        <f t="shared" si="3"/>
        <v>2430.7288424075</v>
      </c>
    </row>
    <row r="223" spans="1:10" ht="132" thickBot="1">
      <c r="A223" s="20" t="s">
        <v>342</v>
      </c>
      <c r="B223" s="80">
        <v>925</v>
      </c>
      <c r="C223" s="18" t="s">
        <v>11</v>
      </c>
      <c r="D223" s="18" t="s">
        <v>43</v>
      </c>
      <c r="E223" s="102" t="s">
        <v>343</v>
      </c>
      <c r="F223" s="102" t="s">
        <v>213</v>
      </c>
      <c r="G223" s="90">
        <v>34.1</v>
      </c>
      <c r="H223" s="90">
        <v>0</v>
      </c>
      <c r="I223" s="90">
        <v>0</v>
      </c>
      <c r="J223" s="27">
        <f t="shared" si="3"/>
        <v>34.1</v>
      </c>
    </row>
    <row r="224" spans="1:10" ht="169.5" thickBot="1">
      <c r="A224" s="20" t="s">
        <v>344</v>
      </c>
      <c r="B224" s="80">
        <v>925</v>
      </c>
      <c r="C224" s="18" t="s">
        <v>11</v>
      </c>
      <c r="D224" s="18" t="s">
        <v>43</v>
      </c>
      <c r="E224" s="80" t="s">
        <v>343</v>
      </c>
      <c r="F224" s="80">
        <v>600</v>
      </c>
      <c r="G224" s="90">
        <v>798.87628080249999</v>
      </c>
      <c r="H224" s="90">
        <v>798.87628080249999</v>
      </c>
      <c r="I224" s="90">
        <v>798.87628080249999</v>
      </c>
      <c r="J224" s="27">
        <f t="shared" si="3"/>
        <v>2396.6288424075001</v>
      </c>
    </row>
    <row r="225" spans="1:10" ht="38.25" thickBot="1">
      <c r="A225" s="38" t="s">
        <v>157</v>
      </c>
      <c r="B225" s="39">
        <v>925</v>
      </c>
      <c r="C225" s="40" t="s">
        <v>13</v>
      </c>
      <c r="D225" s="40"/>
      <c r="E225" s="42"/>
      <c r="F225" s="42"/>
      <c r="G225" s="43">
        <v>2403.8206498877871</v>
      </c>
      <c r="H225" s="43">
        <v>2359.1878345835239</v>
      </c>
      <c r="I225" s="43">
        <v>2448.8369722976977</v>
      </c>
      <c r="J225" s="27">
        <f t="shared" si="3"/>
        <v>7211.8454567690087</v>
      </c>
    </row>
    <row r="226" spans="1:10" ht="57" thickBot="1">
      <c r="A226" s="58" t="s">
        <v>158</v>
      </c>
      <c r="B226" s="71">
        <v>925</v>
      </c>
      <c r="C226" s="59" t="s">
        <v>13</v>
      </c>
      <c r="D226" s="59" t="s">
        <v>115</v>
      </c>
      <c r="E226" s="59"/>
      <c r="F226" s="59"/>
      <c r="G226" s="122">
        <v>2403.8206498877871</v>
      </c>
      <c r="H226" s="122">
        <v>2359.1878345835239</v>
      </c>
      <c r="I226" s="122">
        <v>2448.8369722976977</v>
      </c>
      <c r="J226" s="27">
        <f t="shared" si="3"/>
        <v>7211.8454567690087</v>
      </c>
    </row>
    <row r="227" spans="1:10" ht="75.75" thickBot="1">
      <c r="A227" s="99" t="s">
        <v>345</v>
      </c>
      <c r="B227" s="10">
        <v>925</v>
      </c>
      <c r="C227" s="11" t="s">
        <v>13</v>
      </c>
      <c r="D227" s="11" t="s">
        <v>115</v>
      </c>
      <c r="E227" s="11" t="s">
        <v>159</v>
      </c>
      <c r="F227" s="11"/>
      <c r="G227" s="50">
        <v>2403.8206498877871</v>
      </c>
      <c r="H227" s="50">
        <v>2359.1878345835239</v>
      </c>
      <c r="I227" s="50">
        <v>2448.8369722976977</v>
      </c>
      <c r="J227" s="27">
        <f t="shared" si="3"/>
        <v>7211.8454567690087</v>
      </c>
    </row>
    <row r="228" spans="1:10" ht="38.25" thickBot="1">
      <c r="A228" s="15" t="s">
        <v>346</v>
      </c>
      <c r="B228" s="16">
        <v>925</v>
      </c>
      <c r="C228" s="17" t="s">
        <v>13</v>
      </c>
      <c r="D228" s="17" t="s">
        <v>115</v>
      </c>
      <c r="E228" s="17" t="s">
        <v>347</v>
      </c>
      <c r="F228" s="17"/>
      <c r="G228" s="52">
        <v>50</v>
      </c>
      <c r="H228" s="52">
        <v>0</v>
      </c>
      <c r="I228" s="52">
        <v>0</v>
      </c>
      <c r="J228" s="27">
        <f t="shared" si="3"/>
        <v>50</v>
      </c>
    </row>
    <row r="229" spans="1:10" ht="113.25" thickBot="1">
      <c r="A229" s="53" t="s">
        <v>348</v>
      </c>
      <c r="B229" s="8">
        <v>925</v>
      </c>
      <c r="C229" s="18" t="s">
        <v>13</v>
      </c>
      <c r="D229" s="18" t="s">
        <v>115</v>
      </c>
      <c r="E229" s="54" t="s">
        <v>349</v>
      </c>
      <c r="F229" s="54">
        <v>800</v>
      </c>
      <c r="G229" s="19">
        <v>50</v>
      </c>
      <c r="H229" s="19">
        <v>0</v>
      </c>
      <c r="I229" s="19">
        <v>0</v>
      </c>
      <c r="J229" s="27">
        <f t="shared" si="3"/>
        <v>50</v>
      </c>
    </row>
    <row r="230" spans="1:10" ht="38.25" hidden="1" thickBot="1">
      <c r="A230" s="15" t="s">
        <v>350</v>
      </c>
      <c r="B230" s="16">
        <v>925</v>
      </c>
      <c r="C230" s="17" t="s">
        <v>13</v>
      </c>
      <c r="D230" s="17" t="s">
        <v>115</v>
      </c>
      <c r="E230" s="79" t="s">
        <v>351</v>
      </c>
      <c r="F230" s="79"/>
      <c r="G230" s="52">
        <v>0</v>
      </c>
      <c r="H230" s="52">
        <v>0</v>
      </c>
      <c r="I230" s="52">
        <v>0</v>
      </c>
      <c r="J230" s="27">
        <f t="shared" si="3"/>
        <v>0</v>
      </c>
    </row>
    <row r="231" spans="1:10" ht="113.25" hidden="1" thickBot="1">
      <c r="A231" s="53" t="s">
        <v>352</v>
      </c>
      <c r="B231" s="8">
        <v>925</v>
      </c>
      <c r="C231" s="18" t="s">
        <v>13</v>
      </c>
      <c r="D231" s="18" t="s">
        <v>115</v>
      </c>
      <c r="E231" s="54" t="s">
        <v>353</v>
      </c>
      <c r="F231" s="54">
        <v>200</v>
      </c>
      <c r="G231" s="19">
        <v>0</v>
      </c>
      <c r="H231" s="19">
        <v>0</v>
      </c>
      <c r="I231" s="19">
        <v>0</v>
      </c>
      <c r="J231" s="27">
        <f t="shared" si="3"/>
        <v>0</v>
      </c>
    </row>
    <row r="232" spans="1:10" ht="57" thickBot="1">
      <c r="A232" s="15" t="s">
        <v>160</v>
      </c>
      <c r="B232" s="16">
        <v>925</v>
      </c>
      <c r="C232" s="17" t="s">
        <v>13</v>
      </c>
      <c r="D232" s="17" t="s">
        <v>115</v>
      </c>
      <c r="E232" s="79" t="s">
        <v>354</v>
      </c>
      <c r="F232" s="79"/>
      <c r="G232" s="52">
        <v>2353.8206498877871</v>
      </c>
      <c r="H232" s="52">
        <v>2359.1878345835239</v>
      </c>
      <c r="I232" s="52">
        <v>2448.8369722976977</v>
      </c>
      <c r="J232" s="27">
        <f t="shared" si="3"/>
        <v>7161.8454567690087</v>
      </c>
    </row>
    <row r="233" spans="1:10" ht="169.5" thickBot="1">
      <c r="A233" s="53" t="s">
        <v>355</v>
      </c>
      <c r="B233" s="8">
        <v>925</v>
      </c>
      <c r="C233" s="18" t="s">
        <v>13</v>
      </c>
      <c r="D233" s="18" t="s">
        <v>115</v>
      </c>
      <c r="E233" s="54" t="s">
        <v>356</v>
      </c>
      <c r="F233" s="54">
        <v>100</v>
      </c>
      <c r="G233" s="19">
        <v>2240.1906498877875</v>
      </c>
      <c r="H233" s="19">
        <v>2319.0898945835233</v>
      </c>
      <c r="I233" s="19">
        <v>2407.2153105776974</v>
      </c>
      <c r="J233" s="27">
        <f t="shared" si="3"/>
        <v>6966.4958550490082</v>
      </c>
    </row>
    <row r="234" spans="1:10" ht="132" thickBot="1">
      <c r="A234" s="53" t="s">
        <v>357</v>
      </c>
      <c r="B234" s="8">
        <v>925</v>
      </c>
      <c r="C234" s="18" t="s">
        <v>13</v>
      </c>
      <c r="D234" s="18" t="s">
        <v>115</v>
      </c>
      <c r="E234" s="54" t="s">
        <v>356</v>
      </c>
      <c r="F234" s="54">
        <v>200</v>
      </c>
      <c r="G234" s="19">
        <v>110.42999999999984</v>
      </c>
      <c r="H234" s="19">
        <v>36.776340000000346</v>
      </c>
      <c r="I234" s="19">
        <v>38.173840920000202</v>
      </c>
      <c r="J234" s="27">
        <f t="shared" si="3"/>
        <v>185.38018092000038</v>
      </c>
    </row>
    <row r="235" spans="1:10" ht="113.25" thickBot="1">
      <c r="A235" s="53" t="s">
        <v>358</v>
      </c>
      <c r="B235" s="8">
        <v>925</v>
      </c>
      <c r="C235" s="18" t="s">
        <v>13</v>
      </c>
      <c r="D235" s="18" t="s">
        <v>115</v>
      </c>
      <c r="E235" s="54" t="s">
        <v>356</v>
      </c>
      <c r="F235" s="54">
        <v>800</v>
      </c>
      <c r="G235" s="19">
        <v>3.2</v>
      </c>
      <c r="H235" s="19">
        <v>3.3216000000000001</v>
      </c>
      <c r="I235" s="19">
        <v>3.4478208000000001</v>
      </c>
      <c r="J235" s="27">
        <f t="shared" si="3"/>
        <v>9.9694208</v>
      </c>
    </row>
    <row r="236" spans="1:10" ht="19.5" thickBot="1">
      <c r="A236" s="38" t="s">
        <v>49</v>
      </c>
      <c r="B236" s="39">
        <v>925</v>
      </c>
      <c r="C236" s="40" t="s">
        <v>30</v>
      </c>
      <c r="D236" s="40"/>
      <c r="E236" s="40"/>
      <c r="F236" s="42"/>
      <c r="G236" s="43">
        <v>6920.357748180445</v>
      </c>
      <c r="H236" s="43">
        <v>6631.7103426113026</v>
      </c>
      <c r="I236" s="43">
        <v>6858.0805356305318</v>
      </c>
      <c r="J236" s="27">
        <f t="shared" si="3"/>
        <v>20410.14862642228</v>
      </c>
    </row>
    <row r="237" spans="1:10" ht="19.5" thickBot="1">
      <c r="A237" s="58" t="s">
        <v>161</v>
      </c>
      <c r="B237" s="71">
        <v>925</v>
      </c>
      <c r="C237" s="59" t="s">
        <v>30</v>
      </c>
      <c r="D237" s="59" t="s">
        <v>162</v>
      </c>
      <c r="E237" s="60"/>
      <c r="F237" s="59"/>
      <c r="G237" s="122">
        <v>6320.357748180445</v>
      </c>
      <c r="H237" s="122">
        <v>6031.7103426113026</v>
      </c>
      <c r="I237" s="122">
        <v>6258.0805356305318</v>
      </c>
      <c r="J237" s="27">
        <f t="shared" si="3"/>
        <v>18610.14862642228</v>
      </c>
    </row>
    <row r="238" spans="1:10" ht="75.75" thickBot="1">
      <c r="A238" s="99" t="s">
        <v>337</v>
      </c>
      <c r="B238" s="10">
        <v>925</v>
      </c>
      <c r="C238" s="11" t="s">
        <v>30</v>
      </c>
      <c r="D238" s="11" t="s">
        <v>162</v>
      </c>
      <c r="E238" s="11" t="s">
        <v>148</v>
      </c>
      <c r="F238" s="11"/>
      <c r="G238" s="50">
        <v>6320.357748180445</v>
      </c>
      <c r="H238" s="50">
        <v>6031.7103426113026</v>
      </c>
      <c r="I238" s="50">
        <v>6258.0805356305318</v>
      </c>
      <c r="J238" s="27">
        <f t="shared" si="3"/>
        <v>18610.14862642228</v>
      </c>
    </row>
    <row r="239" spans="1:10" ht="38.25" thickBot="1">
      <c r="A239" s="12" t="s">
        <v>163</v>
      </c>
      <c r="B239" s="13">
        <v>925</v>
      </c>
      <c r="C239" s="14" t="s">
        <v>30</v>
      </c>
      <c r="D239" s="14" t="s">
        <v>162</v>
      </c>
      <c r="E239" s="14" t="s">
        <v>164</v>
      </c>
      <c r="F239" s="14"/>
      <c r="G239" s="51">
        <v>338.5</v>
      </c>
      <c r="H239" s="51">
        <v>99.6</v>
      </c>
      <c r="I239" s="51">
        <v>101.5</v>
      </c>
      <c r="J239" s="27">
        <f t="shared" si="3"/>
        <v>539.6</v>
      </c>
    </row>
    <row r="240" spans="1:10" ht="38.25" thickBot="1">
      <c r="A240" s="15" t="s">
        <v>165</v>
      </c>
      <c r="B240" s="16">
        <v>925</v>
      </c>
      <c r="C240" s="17" t="s">
        <v>30</v>
      </c>
      <c r="D240" s="17" t="s">
        <v>162</v>
      </c>
      <c r="E240" s="17" t="s">
        <v>166</v>
      </c>
      <c r="F240" s="17"/>
      <c r="G240" s="52">
        <v>338.5</v>
      </c>
      <c r="H240" s="52">
        <v>99.6</v>
      </c>
      <c r="I240" s="52">
        <v>101.5</v>
      </c>
      <c r="J240" s="27">
        <f t="shared" si="3"/>
        <v>539.6</v>
      </c>
    </row>
    <row r="241" spans="1:10" ht="188.25" thickBot="1">
      <c r="A241" s="96" t="s">
        <v>359</v>
      </c>
      <c r="B241" s="97">
        <v>925</v>
      </c>
      <c r="C241" s="94" t="s">
        <v>30</v>
      </c>
      <c r="D241" s="94" t="s">
        <v>162</v>
      </c>
      <c r="E241" s="94" t="s">
        <v>167</v>
      </c>
      <c r="F241" s="94" t="s">
        <v>168</v>
      </c>
      <c r="G241" s="124">
        <v>338.5</v>
      </c>
      <c r="H241" s="124">
        <v>99.6</v>
      </c>
      <c r="I241" s="124">
        <v>101.5</v>
      </c>
      <c r="J241" s="27">
        <f t="shared" si="3"/>
        <v>539.6</v>
      </c>
    </row>
    <row r="242" spans="1:10" ht="38.25" thickBot="1">
      <c r="A242" s="12" t="s">
        <v>179</v>
      </c>
      <c r="B242" s="13">
        <v>925</v>
      </c>
      <c r="C242" s="14" t="s">
        <v>30</v>
      </c>
      <c r="D242" s="14" t="s">
        <v>162</v>
      </c>
      <c r="E242" s="14" t="s">
        <v>154</v>
      </c>
      <c r="F242" s="14"/>
      <c r="G242" s="51">
        <v>5981.857748180445</v>
      </c>
      <c r="H242" s="51">
        <v>5932.1103426113023</v>
      </c>
      <c r="I242" s="51">
        <v>6156.5805356305318</v>
      </c>
      <c r="J242" s="27">
        <f t="shared" si="3"/>
        <v>18070.548626422278</v>
      </c>
    </row>
    <row r="243" spans="1:10" ht="75.75" thickBot="1">
      <c r="A243" s="15" t="s">
        <v>360</v>
      </c>
      <c r="B243" s="16">
        <v>925</v>
      </c>
      <c r="C243" s="17" t="s">
        <v>30</v>
      </c>
      <c r="D243" s="17" t="s">
        <v>162</v>
      </c>
      <c r="E243" s="17" t="s">
        <v>169</v>
      </c>
      <c r="F243" s="17"/>
      <c r="G243" s="52">
        <v>3742.0978263853003</v>
      </c>
      <c r="H243" s="52">
        <v>3711.9895437879418</v>
      </c>
      <c r="I243" s="52">
        <v>3853.0451464518842</v>
      </c>
      <c r="J243" s="27">
        <f t="shared" si="3"/>
        <v>11307.132516625126</v>
      </c>
    </row>
    <row r="244" spans="1:10" ht="225.75" thickBot="1">
      <c r="A244" s="20" t="s">
        <v>361</v>
      </c>
      <c r="B244" s="8">
        <v>925</v>
      </c>
      <c r="C244" s="18" t="s">
        <v>30</v>
      </c>
      <c r="D244" s="18" t="s">
        <v>162</v>
      </c>
      <c r="E244" s="80" t="s">
        <v>170</v>
      </c>
      <c r="F244" s="80">
        <v>100</v>
      </c>
      <c r="G244" s="90">
        <v>3204.7978263853001</v>
      </c>
      <c r="H244" s="90">
        <v>3317.7571437879419</v>
      </c>
      <c r="I244" s="90">
        <v>3443.8319152518843</v>
      </c>
      <c r="J244" s="27">
        <f t="shared" si="3"/>
        <v>9966.3868854251268</v>
      </c>
    </row>
    <row r="245" spans="1:10" ht="169.5" thickBot="1">
      <c r="A245" s="20" t="s">
        <v>362</v>
      </c>
      <c r="B245" s="8">
        <v>925</v>
      </c>
      <c r="C245" s="18" t="s">
        <v>30</v>
      </c>
      <c r="D245" s="18" t="s">
        <v>162</v>
      </c>
      <c r="E245" s="80" t="s">
        <v>170</v>
      </c>
      <c r="F245" s="80">
        <v>200</v>
      </c>
      <c r="G245" s="90">
        <v>537.30000000000018</v>
      </c>
      <c r="H245" s="90">
        <v>394.23239999999987</v>
      </c>
      <c r="I245" s="90">
        <v>409.21323119999988</v>
      </c>
      <c r="J245" s="27">
        <f t="shared" si="3"/>
        <v>1340.7456311999999</v>
      </c>
    </row>
    <row r="246" spans="1:10" ht="169.5" hidden="1" thickBot="1">
      <c r="A246" s="20" t="s">
        <v>363</v>
      </c>
      <c r="B246" s="8">
        <v>925</v>
      </c>
      <c r="C246" s="18" t="s">
        <v>30</v>
      </c>
      <c r="D246" s="18" t="s">
        <v>162</v>
      </c>
      <c r="E246" s="80" t="s">
        <v>170</v>
      </c>
      <c r="F246" s="80">
        <v>800</v>
      </c>
      <c r="G246" s="90">
        <v>0</v>
      </c>
      <c r="H246" s="90">
        <v>0</v>
      </c>
      <c r="I246" s="90">
        <v>0</v>
      </c>
      <c r="J246" s="27">
        <f t="shared" si="3"/>
        <v>0</v>
      </c>
    </row>
    <row r="247" spans="1:10" ht="38.25" thickBot="1">
      <c r="A247" s="85" t="s">
        <v>364</v>
      </c>
      <c r="B247" s="16">
        <v>925</v>
      </c>
      <c r="C247" s="17" t="s">
        <v>30</v>
      </c>
      <c r="D247" s="17" t="s">
        <v>162</v>
      </c>
      <c r="E247" s="16" t="s">
        <v>155</v>
      </c>
      <c r="F247" s="16"/>
      <c r="G247" s="23">
        <v>2239.7599217951447</v>
      </c>
      <c r="H247" s="23">
        <v>2220.12079882336</v>
      </c>
      <c r="I247" s="23">
        <v>2303.5353891786481</v>
      </c>
      <c r="J247" s="27">
        <f t="shared" si="3"/>
        <v>6763.4161097971528</v>
      </c>
    </row>
    <row r="248" spans="1:10" ht="169.5" thickBot="1">
      <c r="A248" s="20" t="s">
        <v>365</v>
      </c>
      <c r="B248" s="18" t="s">
        <v>171</v>
      </c>
      <c r="C248" s="18" t="s">
        <v>30</v>
      </c>
      <c r="D248" s="18" t="s">
        <v>162</v>
      </c>
      <c r="E248" s="80" t="s">
        <v>156</v>
      </c>
      <c r="F248" s="80">
        <v>600</v>
      </c>
      <c r="G248" s="90">
        <v>2239.7599217951447</v>
      </c>
      <c r="H248" s="90">
        <v>2220.12079882336</v>
      </c>
      <c r="I248" s="90">
        <v>2303.5353891786481</v>
      </c>
      <c r="J248" s="27">
        <f t="shared" si="3"/>
        <v>6763.4161097971528</v>
      </c>
    </row>
    <row r="249" spans="1:10" ht="19.5" thickBot="1">
      <c r="A249" s="58" t="s">
        <v>50</v>
      </c>
      <c r="B249" s="71">
        <v>925</v>
      </c>
      <c r="C249" s="59" t="s">
        <v>30</v>
      </c>
      <c r="D249" s="59" t="s">
        <v>51</v>
      </c>
      <c r="E249" s="60"/>
      <c r="F249" s="59"/>
      <c r="G249" s="92">
        <v>600</v>
      </c>
      <c r="H249" s="92">
        <v>600</v>
      </c>
      <c r="I249" s="92">
        <v>600</v>
      </c>
      <c r="J249" s="27">
        <f t="shared" si="3"/>
        <v>1800</v>
      </c>
    </row>
    <row r="250" spans="1:10" ht="75.75" thickBot="1">
      <c r="A250" s="99" t="s">
        <v>337</v>
      </c>
      <c r="B250" s="10">
        <v>925</v>
      </c>
      <c r="C250" s="11" t="s">
        <v>30</v>
      </c>
      <c r="D250" s="11" t="s">
        <v>51</v>
      </c>
      <c r="E250" s="11" t="s">
        <v>148</v>
      </c>
      <c r="F250" s="11"/>
      <c r="G250" s="21">
        <v>600</v>
      </c>
      <c r="H250" s="21">
        <v>600</v>
      </c>
      <c r="I250" s="21">
        <v>600</v>
      </c>
      <c r="J250" s="27">
        <f t="shared" si="3"/>
        <v>1800</v>
      </c>
    </row>
    <row r="251" spans="1:10" ht="57" thickBot="1">
      <c r="A251" s="12" t="s">
        <v>338</v>
      </c>
      <c r="B251" s="13">
        <v>925</v>
      </c>
      <c r="C251" s="14" t="s">
        <v>30</v>
      </c>
      <c r="D251" s="14" t="s">
        <v>51</v>
      </c>
      <c r="E251" s="14" t="s">
        <v>149</v>
      </c>
      <c r="F251" s="14"/>
      <c r="G251" s="22">
        <v>600</v>
      </c>
      <c r="H251" s="22">
        <v>600</v>
      </c>
      <c r="I251" s="22">
        <v>600</v>
      </c>
      <c r="J251" s="27">
        <f t="shared" si="3"/>
        <v>1800</v>
      </c>
    </row>
    <row r="252" spans="1:10" ht="57" thickBot="1">
      <c r="A252" s="15" t="s">
        <v>150</v>
      </c>
      <c r="B252" s="16">
        <v>925</v>
      </c>
      <c r="C252" s="17" t="s">
        <v>30</v>
      </c>
      <c r="D252" s="17" t="s">
        <v>51</v>
      </c>
      <c r="E252" s="17" t="s">
        <v>151</v>
      </c>
      <c r="F252" s="17"/>
      <c r="G252" s="23">
        <v>600</v>
      </c>
      <c r="H252" s="23">
        <v>600</v>
      </c>
      <c r="I252" s="23">
        <v>600</v>
      </c>
      <c r="J252" s="27">
        <f t="shared" si="3"/>
        <v>1800</v>
      </c>
    </row>
    <row r="253" spans="1:10" ht="150.75" thickBot="1">
      <c r="A253" s="20" t="s">
        <v>366</v>
      </c>
      <c r="B253" s="8">
        <v>925</v>
      </c>
      <c r="C253" s="18" t="s">
        <v>30</v>
      </c>
      <c r="D253" s="18" t="s">
        <v>51</v>
      </c>
      <c r="E253" s="54" t="s">
        <v>172</v>
      </c>
      <c r="F253" s="54">
        <v>200</v>
      </c>
      <c r="G253" s="19">
        <v>600</v>
      </c>
      <c r="H253" s="19">
        <v>600</v>
      </c>
      <c r="I253" s="19">
        <v>600</v>
      </c>
      <c r="J253" s="27">
        <f t="shared" si="3"/>
        <v>1800</v>
      </c>
    </row>
    <row r="254" spans="1:10" ht="19.5" hidden="1" thickBot="1">
      <c r="A254" s="38" t="s">
        <v>81</v>
      </c>
      <c r="B254" s="39">
        <v>925</v>
      </c>
      <c r="C254" s="40" t="s">
        <v>82</v>
      </c>
      <c r="D254" s="42"/>
      <c r="E254" s="138"/>
      <c r="F254" s="42"/>
      <c r="G254" s="139">
        <v>0</v>
      </c>
      <c r="H254" s="139">
        <v>0</v>
      </c>
      <c r="I254" s="139">
        <v>0</v>
      </c>
      <c r="J254" s="27">
        <f t="shared" si="3"/>
        <v>0</v>
      </c>
    </row>
    <row r="255" spans="1:10" ht="38.25" hidden="1" thickBot="1">
      <c r="A255" s="81" t="s">
        <v>173</v>
      </c>
      <c r="B255" s="71">
        <v>925</v>
      </c>
      <c r="C255" s="59" t="s">
        <v>82</v>
      </c>
      <c r="D255" s="59" t="s">
        <v>162</v>
      </c>
      <c r="E255" s="140"/>
      <c r="F255" s="59"/>
      <c r="G255" s="122">
        <v>0</v>
      </c>
      <c r="H255" s="122">
        <v>0</v>
      </c>
      <c r="I255" s="122">
        <v>0</v>
      </c>
      <c r="J255" s="27">
        <f t="shared" si="3"/>
        <v>0</v>
      </c>
    </row>
    <row r="256" spans="1:10" ht="75.75" hidden="1" thickBot="1">
      <c r="A256" s="99" t="s">
        <v>337</v>
      </c>
      <c r="B256" s="10">
        <v>925</v>
      </c>
      <c r="C256" s="11" t="s">
        <v>82</v>
      </c>
      <c r="D256" s="11" t="s">
        <v>162</v>
      </c>
      <c r="E256" s="141" t="s">
        <v>148</v>
      </c>
      <c r="F256" s="11"/>
      <c r="G256" s="50">
        <v>0</v>
      </c>
      <c r="H256" s="50">
        <v>0</v>
      </c>
      <c r="I256" s="50">
        <v>0</v>
      </c>
      <c r="J256" s="27">
        <f t="shared" si="3"/>
        <v>0</v>
      </c>
    </row>
    <row r="257" spans="1:10" ht="75.75" hidden="1" thickBot="1">
      <c r="A257" s="83" t="s">
        <v>153</v>
      </c>
      <c r="B257" s="13">
        <v>925</v>
      </c>
      <c r="C257" s="14" t="s">
        <v>82</v>
      </c>
      <c r="D257" s="14" t="s">
        <v>162</v>
      </c>
      <c r="E257" s="130" t="s">
        <v>154</v>
      </c>
      <c r="F257" s="14"/>
      <c r="G257" s="51">
        <v>0</v>
      </c>
      <c r="H257" s="51">
        <v>0</v>
      </c>
      <c r="I257" s="51">
        <v>0</v>
      </c>
      <c r="J257" s="27">
        <f t="shared" si="3"/>
        <v>0</v>
      </c>
    </row>
    <row r="258" spans="1:10" ht="75.75" hidden="1" thickBot="1">
      <c r="A258" s="85" t="s">
        <v>360</v>
      </c>
      <c r="B258" s="16">
        <v>925</v>
      </c>
      <c r="C258" s="17" t="s">
        <v>82</v>
      </c>
      <c r="D258" s="17" t="s">
        <v>162</v>
      </c>
      <c r="E258" s="131" t="s">
        <v>169</v>
      </c>
      <c r="F258" s="17"/>
      <c r="G258" s="52">
        <v>0</v>
      </c>
      <c r="H258" s="52">
        <v>0</v>
      </c>
      <c r="I258" s="52">
        <v>0</v>
      </c>
      <c r="J258" s="27">
        <f t="shared" si="3"/>
        <v>0</v>
      </c>
    </row>
    <row r="259" spans="1:10" ht="169.5" hidden="1" thickBot="1">
      <c r="A259" s="20" t="s">
        <v>365</v>
      </c>
      <c r="B259" s="8">
        <v>925</v>
      </c>
      <c r="C259" s="18" t="s">
        <v>82</v>
      </c>
      <c r="D259" s="18" t="s">
        <v>162</v>
      </c>
      <c r="E259" s="80" t="s">
        <v>367</v>
      </c>
      <c r="F259" s="80">
        <v>200</v>
      </c>
      <c r="G259" s="90">
        <v>0</v>
      </c>
      <c r="H259" s="90">
        <v>0</v>
      </c>
      <c r="I259" s="90">
        <v>0</v>
      </c>
      <c r="J259" s="27">
        <f t="shared" si="3"/>
        <v>0</v>
      </c>
    </row>
    <row r="260" spans="1:10" ht="19.5" thickBot="1">
      <c r="A260" s="103" t="s">
        <v>124</v>
      </c>
      <c r="B260" s="39">
        <v>925</v>
      </c>
      <c r="C260" s="40" t="s">
        <v>125</v>
      </c>
      <c r="D260" s="40"/>
      <c r="E260" s="40"/>
      <c r="F260" s="42"/>
      <c r="G260" s="139">
        <v>34796.592199999999</v>
      </c>
      <c r="H260" s="139">
        <v>8463.3860614000005</v>
      </c>
      <c r="I260" s="139">
        <v>8973.3759132681989</v>
      </c>
      <c r="J260" s="27">
        <f t="shared" si="3"/>
        <v>52233.354174668202</v>
      </c>
    </row>
    <row r="261" spans="1:10" ht="19.5" thickBot="1">
      <c r="A261" s="81" t="s">
        <v>126</v>
      </c>
      <c r="B261" s="71">
        <v>925</v>
      </c>
      <c r="C261" s="59" t="s">
        <v>125</v>
      </c>
      <c r="D261" s="59" t="s">
        <v>11</v>
      </c>
      <c r="E261" s="60"/>
      <c r="F261" s="59"/>
      <c r="G261" s="122">
        <v>34796.592199999999</v>
      </c>
      <c r="H261" s="122">
        <v>8463.3860614000005</v>
      </c>
      <c r="I261" s="122">
        <v>8973.3759132681989</v>
      </c>
      <c r="J261" s="27">
        <f t="shared" si="3"/>
        <v>52233.354174668202</v>
      </c>
    </row>
    <row r="262" spans="1:10" ht="38.25" thickBot="1">
      <c r="A262" s="120" t="s">
        <v>368</v>
      </c>
      <c r="B262" s="10">
        <v>925</v>
      </c>
      <c r="C262" s="11" t="s">
        <v>125</v>
      </c>
      <c r="D262" s="11" t="s">
        <v>11</v>
      </c>
      <c r="E262" s="11" t="s">
        <v>369</v>
      </c>
      <c r="F262" s="11"/>
      <c r="G262" s="50">
        <v>34796.592199999999</v>
      </c>
      <c r="H262" s="50">
        <v>8463.3860614000005</v>
      </c>
      <c r="I262" s="50">
        <v>8973.3759132681989</v>
      </c>
      <c r="J262" s="27">
        <f t="shared" si="3"/>
        <v>52233.354174668202</v>
      </c>
    </row>
    <row r="263" spans="1:10" ht="57" thickBot="1">
      <c r="A263" s="85" t="s">
        <v>370</v>
      </c>
      <c r="B263" s="16">
        <v>925</v>
      </c>
      <c r="C263" s="17" t="s">
        <v>125</v>
      </c>
      <c r="D263" s="17" t="s">
        <v>11</v>
      </c>
      <c r="E263" s="17" t="s">
        <v>407</v>
      </c>
      <c r="F263" s="17"/>
      <c r="G263" s="52">
        <v>114.8</v>
      </c>
      <c r="H263" s="52">
        <v>0</v>
      </c>
      <c r="I263" s="52">
        <v>0</v>
      </c>
      <c r="J263" s="27">
        <f t="shared" si="3"/>
        <v>114.8</v>
      </c>
    </row>
    <row r="264" spans="1:10" ht="94.5" thickBot="1">
      <c r="A264" s="20" t="s">
        <v>371</v>
      </c>
      <c r="B264" s="102" t="s">
        <v>171</v>
      </c>
      <c r="C264" s="18" t="s">
        <v>125</v>
      </c>
      <c r="D264" s="18" t="s">
        <v>11</v>
      </c>
      <c r="E264" s="102" t="s">
        <v>408</v>
      </c>
      <c r="F264" s="80">
        <v>200</v>
      </c>
      <c r="G264" s="110">
        <v>114.8</v>
      </c>
      <c r="H264" s="110">
        <v>0</v>
      </c>
      <c r="I264" s="110">
        <v>0</v>
      </c>
      <c r="J264" s="27">
        <f t="shared" si="3"/>
        <v>114.8</v>
      </c>
    </row>
    <row r="265" spans="1:10" ht="57" thickBot="1">
      <c r="A265" s="85" t="s">
        <v>372</v>
      </c>
      <c r="B265" s="16">
        <v>925</v>
      </c>
      <c r="C265" s="17" t="s">
        <v>125</v>
      </c>
      <c r="D265" s="17" t="s">
        <v>11</v>
      </c>
      <c r="E265" s="17" t="s">
        <v>373</v>
      </c>
      <c r="F265" s="17"/>
      <c r="G265" s="52">
        <v>106.84</v>
      </c>
      <c r="H265" s="52">
        <v>0</v>
      </c>
      <c r="I265" s="52">
        <v>0</v>
      </c>
      <c r="J265" s="27">
        <f t="shared" si="3"/>
        <v>106.84</v>
      </c>
    </row>
    <row r="266" spans="1:10" ht="150.75" thickBot="1">
      <c r="A266" s="20" t="s">
        <v>374</v>
      </c>
      <c r="B266" s="102" t="s">
        <v>171</v>
      </c>
      <c r="C266" s="18" t="s">
        <v>125</v>
      </c>
      <c r="D266" s="18" t="s">
        <v>11</v>
      </c>
      <c r="E266" s="102" t="s">
        <v>375</v>
      </c>
      <c r="F266" s="80">
        <v>200</v>
      </c>
      <c r="G266" s="110">
        <v>10.43</v>
      </c>
      <c r="H266" s="110">
        <v>0</v>
      </c>
      <c r="I266" s="110">
        <v>0</v>
      </c>
      <c r="J266" s="27">
        <f t="shared" si="3"/>
        <v>10.43</v>
      </c>
    </row>
    <row r="267" spans="1:10" ht="169.5" thickBot="1">
      <c r="A267" s="20" t="s">
        <v>376</v>
      </c>
      <c r="B267" s="102" t="s">
        <v>171</v>
      </c>
      <c r="C267" s="18" t="s">
        <v>125</v>
      </c>
      <c r="D267" s="18" t="s">
        <v>11</v>
      </c>
      <c r="E267" s="102" t="s">
        <v>377</v>
      </c>
      <c r="F267" s="80">
        <v>500</v>
      </c>
      <c r="G267" s="110">
        <v>96.41</v>
      </c>
      <c r="H267" s="110">
        <v>0</v>
      </c>
      <c r="I267" s="110">
        <v>0</v>
      </c>
      <c r="J267" s="27">
        <f t="shared" si="3"/>
        <v>96.41</v>
      </c>
    </row>
    <row r="268" spans="1:10" ht="132" hidden="1" thickBot="1">
      <c r="A268" s="20" t="s">
        <v>378</v>
      </c>
      <c r="B268" s="102" t="s">
        <v>171</v>
      </c>
      <c r="C268" s="18" t="s">
        <v>125</v>
      </c>
      <c r="D268" s="18" t="s">
        <v>11</v>
      </c>
      <c r="E268" s="102" t="s">
        <v>379</v>
      </c>
      <c r="F268" s="80">
        <v>200</v>
      </c>
      <c r="G268" s="110"/>
      <c r="H268" s="110">
        <v>0</v>
      </c>
      <c r="I268" s="110">
        <v>0</v>
      </c>
      <c r="J268" s="27">
        <f t="shared" si="3"/>
        <v>0</v>
      </c>
    </row>
    <row r="269" spans="1:10" ht="38.25" thickBot="1">
      <c r="A269" s="85" t="s">
        <v>380</v>
      </c>
      <c r="B269" s="101" t="s">
        <v>171</v>
      </c>
      <c r="C269" s="17" t="s">
        <v>125</v>
      </c>
      <c r="D269" s="17" t="s">
        <v>11</v>
      </c>
      <c r="E269" s="101" t="s">
        <v>381</v>
      </c>
      <c r="F269" s="16"/>
      <c r="G269" s="113">
        <v>34574.9522</v>
      </c>
      <c r="H269" s="113">
        <v>8463.3860614000005</v>
      </c>
      <c r="I269" s="113">
        <v>8973.3759132681989</v>
      </c>
      <c r="J269" s="27">
        <f t="shared" ref="J269:J323" si="4">G269+H269+I269</f>
        <v>52011.714174668203</v>
      </c>
    </row>
    <row r="270" spans="1:10" ht="169.5" thickBot="1">
      <c r="A270" s="20" t="s">
        <v>382</v>
      </c>
      <c r="B270" s="8">
        <v>925</v>
      </c>
      <c r="C270" s="18" t="s">
        <v>125</v>
      </c>
      <c r="D270" s="18" t="s">
        <v>11</v>
      </c>
      <c r="E270" s="80" t="s">
        <v>383</v>
      </c>
      <c r="F270" s="80">
        <v>100</v>
      </c>
      <c r="G270" s="110">
        <v>32238.952200000003</v>
      </c>
      <c r="H270" s="110">
        <v>8357.6472613999995</v>
      </c>
      <c r="I270" s="110">
        <v>8884.1790388681984</v>
      </c>
      <c r="J270" s="27">
        <f t="shared" si="4"/>
        <v>49480.778500268199</v>
      </c>
    </row>
    <row r="271" spans="1:10" ht="132" thickBot="1">
      <c r="A271" s="20" t="s">
        <v>384</v>
      </c>
      <c r="B271" s="8">
        <v>925</v>
      </c>
      <c r="C271" s="18" t="s">
        <v>125</v>
      </c>
      <c r="D271" s="18" t="s">
        <v>11</v>
      </c>
      <c r="E271" s="80" t="s">
        <v>383</v>
      </c>
      <c r="F271" s="80">
        <v>200</v>
      </c>
      <c r="G271" s="110">
        <v>2311.8999999999955</v>
      </c>
      <c r="H271" s="110">
        <f>80.723000000001+22.8</f>
        <v>103.52300000000099</v>
      </c>
      <c r="I271" s="110">
        <f>63.2304740000023+23.7</f>
        <v>86.930474000002306</v>
      </c>
      <c r="J271" s="27">
        <f t="shared" si="4"/>
        <v>2502.3534739999991</v>
      </c>
    </row>
    <row r="272" spans="1:10" ht="113.25" thickBot="1">
      <c r="A272" s="20" t="s">
        <v>406</v>
      </c>
      <c r="B272" s="8">
        <v>925</v>
      </c>
      <c r="C272" s="18" t="s">
        <v>125</v>
      </c>
      <c r="D272" s="18" t="s">
        <v>11</v>
      </c>
      <c r="E272" s="80" t="s">
        <v>383</v>
      </c>
      <c r="F272" s="80">
        <v>500</v>
      </c>
      <c r="G272" s="110">
        <v>22</v>
      </c>
      <c r="H272" s="110"/>
      <c r="I272" s="110"/>
      <c r="J272" s="27">
        <f t="shared" si="4"/>
        <v>22</v>
      </c>
    </row>
    <row r="273" spans="1:10" ht="113.25" thickBot="1">
      <c r="A273" s="20" t="s">
        <v>385</v>
      </c>
      <c r="B273" s="8">
        <v>925</v>
      </c>
      <c r="C273" s="18" t="s">
        <v>125</v>
      </c>
      <c r="D273" s="18" t="s">
        <v>11</v>
      </c>
      <c r="E273" s="80" t="s">
        <v>383</v>
      </c>
      <c r="F273" s="80">
        <v>800</v>
      </c>
      <c r="G273" s="110">
        <v>2.1</v>
      </c>
      <c r="H273" s="110">
        <v>2.1798000000000002</v>
      </c>
      <c r="I273" s="110">
        <v>2.2626324000000002</v>
      </c>
      <c r="J273" s="27">
        <f t="shared" si="4"/>
        <v>6.5424324</v>
      </c>
    </row>
    <row r="274" spans="1:10" ht="19.5" thickBot="1">
      <c r="A274" s="103" t="s">
        <v>55</v>
      </c>
      <c r="B274" s="39">
        <v>925</v>
      </c>
      <c r="C274" s="39">
        <v>10</v>
      </c>
      <c r="D274" s="39"/>
      <c r="E274" s="42"/>
      <c r="F274" s="42"/>
      <c r="G274" s="104">
        <v>200</v>
      </c>
      <c r="H274" s="104">
        <v>200</v>
      </c>
      <c r="I274" s="104">
        <v>200</v>
      </c>
      <c r="J274" s="27">
        <f t="shared" si="4"/>
        <v>600</v>
      </c>
    </row>
    <row r="275" spans="1:10" ht="19.5" thickBot="1">
      <c r="A275" s="81" t="s">
        <v>56</v>
      </c>
      <c r="B275" s="71">
        <v>925</v>
      </c>
      <c r="C275" s="71">
        <v>10</v>
      </c>
      <c r="D275" s="59" t="s">
        <v>13</v>
      </c>
      <c r="E275" s="59"/>
      <c r="F275" s="59"/>
      <c r="G275" s="92">
        <v>200</v>
      </c>
      <c r="H275" s="92">
        <v>200</v>
      </c>
      <c r="I275" s="92">
        <v>200</v>
      </c>
      <c r="J275" s="27">
        <f t="shared" si="4"/>
        <v>600</v>
      </c>
    </row>
    <row r="276" spans="1:10" ht="75.75" thickBot="1">
      <c r="A276" s="99" t="s">
        <v>337</v>
      </c>
      <c r="B276" s="10">
        <v>925</v>
      </c>
      <c r="C276" s="10">
        <v>10</v>
      </c>
      <c r="D276" s="11" t="s">
        <v>13</v>
      </c>
      <c r="E276" s="11" t="s">
        <v>148</v>
      </c>
      <c r="F276" s="11"/>
      <c r="G276" s="21">
        <v>200</v>
      </c>
      <c r="H276" s="21">
        <v>200</v>
      </c>
      <c r="I276" s="21">
        <v>200</v>
      </c>
      <c r="J276" s="27">
        <f t="shared" si="4"/>
        <v>600</v>
      </c>
    </row>
    <row r="277" spans="1:10" ht="38.25" thickBot="1">
      <c r="A277" s="83" t="s">
        <v>386</v>
      </c>
      <c r="B277" s="13">
        <v>925</v>
      </c>
      <c r="C277" s="13">
        <v>10</v>
      </c>
      <c r="D277" s="14" t="s">
        <v>13</v>
      </c>
      <c r="E277" s="14" t="s">
        <v>174</v>
      </c>
      <c r="F277" s="14"/>
      <c r="G277" s="22">
        <v>200</v>
      </c>
      <c r="H277" s="22">
        <v>200</v>
      </c>
      <c r="I277" s="22">
        <v>200</v>
      </c>
      <c r="J277" s="27">
        <f t="shared" si="4"/>
        <v>600</v>
      </c>
    </row>
    <row r="278" spans="1:10" ht="75.75" thickBot="1">
      <c r="A278" s="85" t="s">
        <v>175</v>
      </c>
      <c r="B278" s="16">
        <v>925</v>
      </c>
      <c r="C278" s="16">
        <v>10</v>
      </c>
      <c r="D278" s="17" t="s">
        <v>13</v>
      </c>
      <c r="E278" s="17" t="s">
        <v>387</v>
      </c>
      <c r="F278" s="17"/>
      <c r="G278" s="23">
        <v>200</v>
      </c>
      <c r="H278" s="23">
        <v>200</v>
      </c>
      <c r="I278" s="23">
        <v>200</v>
      </c>
      <c r="J278" s="27">
        <f t="shared" si="4"/>
        <v>600</v>
      </c>
    </row>
    <row r="279" spans="1:10" ht="188.25" thickBot="1">
      <c r="A279" s="20" t="s">
        <v>388</v>
      </c>
      <c r="B279" s="8">
        <v>925</v>
      </c>
      <c r="C279" s="80">
        <v>10</v>
      </c>
      <c r="D279" s="18" t="s">
        <v>13</v>
      </c>
      <c r="E279" s="80" t="s">
        <v>403</v>
      </c>
      <c r="F279" s="80">
        <v>300</v>
      </c>
      <c r="G279" s="110">
        <v>200</v>
      </c>
      <c r="H279" s="110">
        <v>200</v>
      </c>
      <c r="I279" s="110">
        <v>200</v>
      </c>
      <c r="J279" s="27">
        <f t="shared" si="4"/>
        <v>600</v>
      </c>
    </row>
    <row r="280" spans="1:10" ht="38.25" thickBot="1">
      <c r="A280" s="55" t="s">
        <v>176</v>
      </c>
      <c r="B280" s="56">
        <v>927</v>
      </c>
      <c r="C280" s="35"/>
      <c r="D280" s="35"/>
      <c r="E280" s="35"/>
      <c r="F280" s="35"/>
      <c r="G280" s="119">
        <v>42502.148753118003</v>
      </c>
      <c r="H280" s="119">
        <v>16939.747605736484</v>
      </c>
      <c r="I280" s="119">
        <v>17514.345574754469</v>
      </c>
      <c r="J280" s="27">
        <f t="shared" si="4"/>
        <v>76956.241933608952</v>
      </c>
    </row>
    <row r="281" spans="1:10" ht="19.5" thickBot="1">
      <c r="A281" s="38" t="s">
        <v>10</v>
      </c>
      <c r="B281" s="39">
        <v>927</v>
      </c>
      <c r="C281" s="40" t="s">
        <v>11</v>
      </c>
      <c r="D281" s="40"/>
      <c r="E281" s="40"/>
      <c r="F281" s="42"/>
      <c r="G281" s="43">
        <v>12498.448753117998</v>
      </c>
      <c r="H281" s="43">
        <v>4484.047605736484</v>
      </c>
      <c r="I281" s="43">
        <v>4650.6455747544696</v>
      </c>
      <c r="J281" s="27">
        <f t="shared" si="4"/>
        <v>21633.141933608953</v>
      </c>
    </row>
    <row r="282" spans="1:10" ht="57" thickBot="1">
      <c r="A282" s="81" t="s">
        <v>177</v>
      </c>
      <c r="B282" s="71">
        <v>927</v>
      </c>
      <c r="C282" s="59" t="s">
        <v>11</v>
      </c>
      <c r="D282" s="59" t="s">
        <v>65</v>
      </c>
      <c r="E282" s="60"/>
      <c r="F282" s="59"/>
      <c r="G282" s="92">
        <v>5498.4487531179993</v>
      </c>
      <c r="H282" s="92">
        <v>4484.047605736484</v>
      </c>
      <c r="I282" s="92">
        <v>4650.6455747544696</v>
      </c>
      <c r="J282" s="27">
        <f t="shared" si="4"/>
        <v>14633.141933608953</v>
      </c>
    </row>
    <row r="283" spans="1:10" ht="38.25" thickBot="1">
      <c r="A283" s="120" t="s">
        <v>389</v>
      </c>
      <c r="B283" s="10">
        <v>927</v>
      </c>
      <c r="C283" s="11" t="s">
        <v>11</v>
      </c>
      <c r="D283" s="11" t="s">
        <v>65</v>
      </c>
      <c r="E283" s="11" t="s">
        <v>178</v>
      </c>
      <c r="F283" s="11"/>
      <c r="G283" s="21">
        <v>5498.4487531179993</v>
      </c>
      <c r="H283" s="21">
        <v>4484.047605736484</v>
      </c>
      <c r="I283" s="21">
        <v>4650.6455747544696</v>
      </c>
      <c r="J283" s="27">
        <f t="shared" si="4"/>
        <v>14633.141933608953</v>
      </c>
    </row>
    <row r="284" spans="1:10" ht="38.25" thickBot="1">
      <c r="A284" s="83" t="s">
        <v>179</v>
      </c>
      <c r="B284" s="13">
        <v>927</v>
      </c>
      <c r="C284" s="14" t="s">
        <v>11</v>
      </c>
      <c r="D284" s="14" t="s">
        <v>65</v>
      </c>
      <c r="E284" s="14" t="s">
        <v>180</v>
      </c>
      <c r="F284" s="14"/>
      <c r="G284" s="22">
        <v>5498.4487531179993</v>
      </c>
      <c r="H284" s="22">
        <v>4484.047605736484</v>
      </c>
      <c r="I284" s="22">
        <v>4650.6455747544696</v>
      </c>
      <c r="J284" s="27">
        <f t="shared" si="4"/>
        <v>14633.141933608953</v>
      </c>
    </row>
    <row r="285" spans="1:10" ht="57" thickBot="1">
      <c r="A285" s="85" t="s">
        <v>181</v>
      </c>
      <c r="B285" s="16">
        <v>927</v>
      </c>
      <c r="C285" s="17" t="s">
        <v>11</v>
      </c>
      <c r="D285" s="17" t="s">
        <v>65</v>
      </c>
      <c r="E285" s="17" t="s">
        <v>182</v>
      </c>
      <c r="F285" s="17"/>
      <c r="G285" s="23">
        <v>5498.4487531179993</v>
      </c>
      <c r="H285" s="23">
        <v>4484.047605736484</v>
      </c>
      <c r="I285" s="23">
        <v>4650.6455747544696</v>
      </c>
      <c r="J285" s="27">
        <f t="shared" si="4"/>
        <v>14633.141933608953</v>
      </c>
    </row>
    <row r="286" spans="1:10" ht="188.25" thickBot="1">
      <c r="A286" s="68" t="s">
        <v>390</v>
      </c>
      <c r="B286" s="8">
        <v>927</v>
      </c>
      <c r="C286" s="18" t="s">
        <v>11</v>
      </c>
      <c r="D286" s="18" t="s">
        <v>65</v>
      </c>
      <c r="E286" s="54" t="s">
        <v>183</v>
      </c>
      <c r="F286" s="54">
        <v>100</v>
      </c>
      <c r="G286" s="69">
        <v>4418.8487531179999</v>
      </c>
      <c r="H286" s="69">
        <v>4245.8858057364841</v>
      </c>
      <c r="I286" s="69">
        <v>4407.2294663544699</v>
      </c>
      <c r="J286" s="27">
        <f t="shared" si="4"/>
        <v>13071.964025208956</v>
      </c>
    </row>
    <row r="287" spans="1:10" ht="150.75" thickBot="1">
      <c r="A287" s="68" t="s">
        <v>391</v>
      </c>
      <c r="B287" s="8">
        <v>927</v>
      </c>
      <c r="C287" s="18" t="s">
        <v>11</v>
      </c>
      <c r="D287" s="18" t="s">
        <v>65</v>
      </c>
      <c r="E287" s="54" t="s">
        <v>183</v>
      </c>
      <c r="F287" s="54">
        <v>200</v>
      </c>
      <c r="G287" s="69">
        <v>1070.0999999999995</v>
      </c>
      <c r="H287" s="69">
        <v>228.30079999999987</v>
      </c>
      <c r="I287" s="69">
        <v>233.18039039999977</v>
      </c>
      <c r="J287" s="27">
        <f t="shared" si="4"/>
        <v>1531.5811903999993</v>
      </c>
    </row>
    <row r="288" spans="1:10" ht="132" thickBot="1">
      <c r="A288" s="68" t="s">
        <v>392</v>
      </c>
      <c r="B288" s="8">
        <v>927</v>
      </c>
      <c r="C288" s="18" t="s">
        <v>11</v>
      </c>
      <c r="D288" s="18" t="s">
        <v>65</v>
      </c>
      <c r="E288" s="54" t="s">
        <v>183</v>
      </c>
      <c r="F288" s="54">
        <v>800</v>
      </c>
      <c r="G288" s="69">
        <v>9.5</v>
      </c>
      <c r="H288" s="69">
        <v>9.8610000000000007</v>
      </c>
      <c r="I288" s="69">
        <v>10.235718</v>
      </c>
      <c r="J288" s="27">
        <f t="shared" si="4"/>
        <v>29.596718000000003</v>
      </c>
    </row>
    <row r="289" spans="1:10" ht="19.5" thickBot="1">
      <c r="A289" s="81" t="s">
        <v>42</v>
      </c>
      <c r="B289" s="71">
        <v>927</v>
      </c>
      <c r="C289" s="59" t="s">
        <v>11</v>
      </c>
      <c r="D289" s="59" t="s">
        <v>43</v>
      </c>
      <c r="E289" s="59"/>
      <c r="F289" s="59"/>
      <c r="G289" s="82">
        <v>7000</v>
      </c>
      <c r="H289" s="82">
        <v>0</v>
      </c>
      <c r="I289" s="82">
        <v>0</v>
      </c>
      <c r="J289" s="27">
        <f t="shared" si="4"/>
        <v>7000</v>
      </c>
    </row>
    <row r="290" spans="1:10" ht="38.25" thickBot="1">
      <c r="A290" s="120" t="s">
        <v>389</v>
      </c>
      <c r="B290" s="10">
        <v>927</v>
      </c>
      <c r="C290" s="11" t="s">
        <v>11</v>
      </c>
      <c r="D290" s="11" t="s">
        <v>43</v>
      </c>
      <c r="E290" s="11" t="s">
        <v>178</v>
      </c>
      <c r="F290" s="11"/>
      <c r="G290" s="121">
        <v>7000</v>
      </c>
      <c r="H290" s="121">
        <v>0</v>
      </c>
      <c r="I290" s="121">
        <v>0</v>
      </c>
      <c r="J290" s="27">
        <f t="shared" si="4"/>
        <v>7000</v>
      </c>
    </row>
    <row r="291" spans="1:10" ht="38.25" thickBot="1">
      <c r="A291" s="83" t="s">
        <v>184</v>
      </c>
      <c r="B291" s="13">
        <v>927</v>
      </c>
      <c r="C291" s="14" t="s">
        <v>11</v>
      </c>
      <c r="D291" s="14" t="s">
        <v>43</v>
      </c>
      <c r="E291" s="14" t="s">
        <v>185</v>
      </c>
      <c r="F291" s="14"/>
      <c r="G291" s="84">
        <v>7000</v>
      </c>
      <c r="H291" s="84">
        <v>0</v>
      </c>
      <c r="I291" s="84">
        <v>0</v>
      </c>
      <c r="J291" s="27">
        <f t="shared" si="4"/>
        <v>7000</v>
      </c>
    </row>
    <row r="292" spans="1:10" ht="38.25" thickBot="1">
      <c r="A292" s="85" t="s">
        <v>186</v>
      </c>
      <c r="B292" s="16">
        <v>927</v>
      </c>
      <c r="C292" s="17" t="s">
        <v>11</v>
      </c>
      <c r="D292" s="17" t="s">
        <v>43</v>
      </c>
      <c r="E292" s="17" t="s">
        <v>187</v>
      </c>
      <c r="F292" s="17"/>
      <c r="G292" s="86">
        <v>7000</v>
      </c>
      <c r="H292" s="86">
        <v>0</v>
      </c>
      <c r="I292" s="86">
        <v>0</v>
      </c>
      <c r="J292" s="27">
        <f t="shared" si="4"/>
        <v>7000</v>
      </c>
    </row>
    <row r="293" spans="1:10" ht="113.25" thickBot="1">
      <c r="A293" s="20" t="s">
        <v>393</v>
      </c>
      <c r="B293" s="8">
        <v>927</v>
      </c>
      <c r="C293" s="18" t="s">
        <v>11</v>
      </c>
      <c r="D293" s="18" t="s">
        <v>43</v>
      </c>
      <c r="E293" s="80" t="s">
        <v>188</v>
      </c>
      <c r="F293" s="80">
        <v>800</v>
      </c>
      <c r="G293" s="142">
        <v>7000</v>
      </c>
      <c r="H293" s="142">
        <v>0</v>
      </c>
      <c r="I293" s="142">
        <v>0</v>
      </c>
      <c r="J293" s="27">
        <f t="shared" si="4"/>
        <v>7000</v>
      </c>
    </row>
    <row r="294" spans="1:10" ht="19.5" thickBot="1">
      <c r="A294" s="103" t="s">
        <v>55</v>
      </c>
      <c r="B294" s="39">
        <v>927</v>
      </c>
      <c r="C294" s="39">
        <v>10</v>
      </c>
      <c r="D294" s="39"/>
      <c r="E294" s="42"/>
      <c r="F294" s="42"/>
      <c r="G294" s="104">
        <v>3296.7</v>
      </c>
      <c r="H294" s="104">
        <v>3296.7</v>
      </c>
      <c r="I294" s="104">
        <v>3296.7</v>
      </c>
      <c r="J294" s="27">
        <f t="shared" si="4"/>
        <v>9890.0999999999985</v>
      </c>
    </row>
    <row r="295" spans="1:10" ht="19.5" thickBot="1">
      <c r="A295" s="81" t="s">
        <v>189</v>
      </c>
      <c r="B295" s="71">
        <v>927</v>
      </c>
      <c r="C295" s="71">
        <v>10</v>
      </c>
      <c r="D295" s="59" t="s">
        <v>11</v>
      </c>
      <c r="E295" s="59"/>
      <c r="F295" s="59"/>
      <c r="G295" s="92">
        <v>3296.7</v>
      </c>
      <c r="H295" s="92">
        <v>3296.7</v>
      </c>
      <c r="I295" s="92">
        <v>3296.7</v>
      </c>
      <c r="J295" s="27">
        <f t="shared" si="4"/>
        <v>9890.0999999999985</v>
      </c>
    </row>
    <row r="296" spans="1:10" ht="38.25" thickBot="1">
      <c r="A296" s="120" t="s">
        <v>389</v>
      </c>
      <c r="B296" s="10">
        <v>927</v>
      </c>
      <c r="C296" s="10">
        <v>10</v>
      </c>
      <c r="D296" s="11" t="s">
        <v>11</v>
      </c>
      <c r="E296" s="11" t="s">
        <v>178</v>
      </c>
      <c r="F296" s="11"/>
      <c r="G296" s="21">
        <v>3296.7</v>
      </c>
      <c r="H296" s="21">
        <v>3296.7</v>
      </c>
      <c r="I296" s="21">
        <v>3296.7</v>
      </c>
      <c r="J296" s="27">
        <f t="shared" si="4"/>
        <v>9890.0999999999985</v>
      </c>
    </row>
    <row r="297" spans="1:10" ht="94.5" thickBot="1">
      <c r="A297" s="83" t="s">
        <v>190</v>
      </c>
      <c r="B297" s="13">
        <v>927</v>
      </c>
      <c r="C297" s="13">
        <v>10</v>
      </c>
      <c r="D297" s="14" t="s">
        <v>11</v>
      </c>
      <c r="E297" s="14" t="s">
        <v>191</v>
      </c>
      <c r="F297" s="14"/>
      <c r="G297" s="22">
        <v>3296.7</v>
      </c>
      <c r="H297" s="22">
        <v>3296.7</v>
      </c>
      <c r="I297" s="22">
        <v>3296.7</v>
      </c>
      <c r="J297" s="27">
        <f t="shared" si="4"/>
        <v>9890.0999999999985</v>
      </c>
    </row>
    <row r="298" spans="1:10" ht="94.5" thickBot="1">
      <c r="A298" s="85" t="s">
        <v>192</v>
      </c>
      <c r="B298" s="16">
        <v>927</v>
      </c>
      <c r="C298" s="16">
        <v>10</v>
      </c>
      <c r="D298" s="17" t="s">
        <v>11</v>
      </c>
      <c r="E298" s="17" t="s">
        <v>193</v>
      </c>
      <c r="F298" s="17"/>
      <c r="G298" s="23">
        <v>3296.7</v>
      </c>
      <c r="H298" s="23">
        <v>3296.7</v>
      </c>
      <c r="I298" s="23">
        <v>3296.7</v>
      </c>
      <c r="J298" s="27">
        <f t="shared" si="4"/>
        <v>9890.0999999999985</v>
      </c>
    </row>
    <row r="299" spans="1:10" ht="169.5" thickBot="1">
      <c r="A299" s="20" t="s">
        <v>394</v>
      </c>
      <c r="B299" s="8">
        <v>927</v>
      </c>
      <c r="C299" s="80">
        <v>10</v>
      </c>
      <c r="D299" s="18" t="s">
        <v>11</v>
      </c>
      <c r="E299" s="123" t="s">
        <v>194</v>
      </c>
      <c r="F299" s="123">
        <v>300</v>
      </c>
      <c r="G299" s="110">
        <v>3296.7</v>
      </c>
      <c r="H299" s="110">
        <v>3296.7</v>
      </c>
      <c r="I299" s="110">
        <v>3296.7</v>
      </c>
      <c r="J299" s="27">
        <f t="shared" si="4"/>
        <v>9890.0999999999985</v>
      </c>
    </row>
    <row r="300" spans="1:10" ht="19.5" hidden="1" thickBot="1">
      <c r="A300" s="81" t="s">
        <v>56</v>
      </c>
      <c r="B300" s="71">
        <v>927</v>
      </c>
      <c r="C300" s="71">
        <v>10</v>
      </c>
      <c r="D300" s="59" t="s">
        <v>13</v>
      </c>
      <c r="E300" s="59"/>
      <c r="F300" s="140"/>
      <c r="G300" s="143">
        <v>0</v>
      </c>
      <c r="H300" s="143">
        <v>0</v>
      </c>
      <c r="I300" s="143">
        <v>0</v>
      </c>
      <c r="J300" s="27">
        <f t="shared" si="4"/>
        <v>0</v>
      </c>
    </row>
    <row r="301" spans="1:10" ht="38.25" hidden="1" thickBot="1">
      <c r="A301" s="120" t="s">
        <v>389</v>
      </c>
      <c r="B301" s="10">
        <v>927</v>
      </c>
      <c r="C301" s="10">
        <v>10</v>
      </c>
      <c r="D301" s="11" t="s">
        <v>13</v>
      </c>
      <c r="E301" s="11" t="s">
        <v>178</v>
      </c>
      <c r="F301" s="11"/>
      <c r="G301" s="21">
        <v>0</v>
      </c>
      <c r="H301" s="21">
        <v>0</v>
      </c>
      <c r="I301" s="21">
        <v>0</v>
      </c>
      <c r="J301" s="27">
        <f t="shared" si="4"/>
        <v>0</v>
      </c>
    </row>
    <row r="302" spans="1:10" ht="94.5" hidden="1" thickBot="1">
      <c r="A302" s="83" t="s">
        <v>190</v>
      </c>
      <c r="B302" s="13">
        <v>927</v>
      </c>
      <c r="C302" s="13">
        <v>10</v>
      </c>
      <c r="D302" s="14" t="s">
        <v>13</v>
      </c>
      <c r="E302" s="14" t="s">
        <v>191</v>
      </c>
      <c r="F302" s="14"/>
      <c r="G302" s="22">
        <v>0</v>
      </c>
      <c r="H302" s="22">
        <v>0</v>
      </c>
      <c r="I302" s="22">
        <v>0</v>
      </c>
      <c r="J302" s="27">
        <f t="shared" si="4"/>
        <v>0</v>
      </c>
    </row>
    <row r="303" spans="1:10" ht="94.5" hidden="1" thickBot="1">
      <c r="A303" s="85" t="s">
        <v>192</v>
      </c>
      <c r="B303" s="16">
        <v>927</v>
      </c>
      <c r="C303" s="16">
        <v>10</v>
      </c>
      <c r="D303" s="17" t="s">
        <v>13</v>
      </c>
      <c r="E303" s="17" t="s">
        <v>193</v>
      </c>
      <c r="F303" s="17"/>
      <c r="G303" s="23">
        <v>0</v>
      </c>
      <c r="H303" s="23">
        <v>0</v>
      </c>
      <c r="I303" s="23">
        <v>0</v>
      </c>
      <c r="J303" s="27">
        <f t="shared" si="4"/>
        <v>0</v>
      </c>
    </row>
    <row r="304" spans="1:10" ht="169.5" hidden="1" thickBot="1">
      <c r="A304" s="20" t="s">
        <v>395</v>
      </c>
      <c r="B304" s="8">
        <v>927</v>
      </c>
      <c r="C304" s="80">
        <v>10</v>
      </c>
      <c r="D304" s="18" t="s">
        <v>13</v>
      </c>
      <c r="E304" s="123" t="s">
        <v>216</v>
      </c>
      <c r="F304" s="123">
        <v>300</v>
      </c>
      <c r="G304" s="110">
        <v>0</v>
      </c>
      <c r="H304" s="110">
        <v>0</v>
      </c>
      <c r="I304" s="110">
        <v>0</v>
      </c>
      <c r="J304" s="27">
        <f t="shared" si="4"/>
        <v>0</v>
      </c>
    </row>
    <row r="305" spans="1:10" ht="38.25" thickBot="1">
      <c r="A305" s="103" t="s">
        <v>195</v>
      </c>
      <c r="B305" s="39">
        <v>927</v>
      </c>
      <c r="C305" s="39">
        <v>13</v>
      </c>
      <c r="D305" s="91"/>
      <c r="E305" s="42"/>
      <c r="F305" s="42"/>
      <c r="G305" s="104">
        <v>29</v>
      </c>
      <c r="H305" s="104">
        <v>4</v>
      </c>
      <c r="I305" s="104">
        <v>4</v>
      </c>
      <c r="J305" s="27">
        <f t="shared" si="4"/>
        <v>37</v>
      </c>
    </row>
    <row r="306" spans="1:10" ht="38.25" thickBot="1">
      <c r="A306" s="81" t="s">
        <v>196</v>
      </c>
      <c r="B306" s="71">
        <v>927</v>
      </c>
      <c r="C306" s="114">
        <v>13</v>
      </c>
      <c r="D306" s="114" t="s">
        <v>11</v>
      </c>
      <c r="E306" s="59"/>
      <c r="F306" s="59"/>
      <c r="G306" s="92">
        <v>29</v>
      </c>
      <c r="H306" s="92">
        <v>4</v>
      </c>
      <c r="I306" s="92">
        <v>4</v>
      </c>
      <c r="J306" s="27">
        <f t="shared" si="4"/>
        <v>37</v>
      </c>
    </row>
    <row r="307" spans="1:10" ht="38.25" thickBot="1">
      <c r="A307" s="120" t="s">
        <v>389</v>
      </c>
      <c r="B307" s="10">
        <v>927</v>
      </c>
      <c r="C307" s="117" t="s">
        <v>43</v>
      </c>
      <c r="D307" s="117" t="s">
        <v>11</v>
      </c>
      <c r="E307" s="11" t="s">
        <v>178</v>
      </c>
      <c r="F307" s="11"/>
      <c r="G307" s="21">
        <v>29</v>
      </c>
      <c r="H307" s="21">
        <v>4</v>
      </c>
      <c r="I307" s="21">
        <v>4</v>
      </c>
      <c r="J307" s="27">
        <f t="shared" si="4"/>
        <v>37</v>
      </c>
    </row>
    <row r="308" spans="1:10" ht="38.25" thickBot="1">
      <c r="A308" s="83" t="s">
        <v>184</v>
      </c>
      <c r="B308" s="13">
        <v>927</v>
      </c>
      <c r="C308" s="100" t="s">
        <v>43</v>
      </c>
      <c r="D308" s="100" t="s">
        <v>11</v>
      </c>
      <c r="E308" s="14" t="s">
        <v>185</v>
      </c>
      <c r="F308" s="14"/>
      <c r="G308" s="22">
        <v>29</v>
      </c>
      <c r="H308" s="22">
        <v>4</v>
      </c>
      <c r="I308" s="22">
        <v>4</v>
      </c>
      <c r="J308" s="27">
        <f t="shared" si="4"/>
        <v>37</v>
      </c>
    </row>
    <row r="309" spans="1:10" ht="38.25" thickBot="1">
      <c r="A309" s="85" t="s">
        <v>197</v>
      </c>
      <c r="B309" s="16">
        <v>927</v>
      </c>
      <c r="C309" s="101" t="s">
        <v>43</v>
      </c>
      <c r="D309" s="101" t="s">
        <v>11</v>
      </c>
      <c r="E309" s="17" t="s">
        <v>198</v>
      </c>
      <c r="F309" s="17"/>
      <c r="G309" s="23">
        <v>29</v>
      </c>
      <c r="H309" s="23">
        <v>4</v>
      </c>
      <c r="I309" s="23">
        <v>4</v>
      </c>
      <c r="J309" s="27">
        <f t="shared" si="4"/>
        <v>37</v>
      </c>
    </row>
    <row r="310" spans="1:10" ht="113.25" thickBot="1">
      <c r="A310" s="20" t="s">
        <v>396</v>
      </c>
      <c r="B310" s="8">
        <v>927</v>
      </c>
      <c r="C310" s="102">
        <v>13</v>
      </c>
      <c r="D310" s="102" t="s">
        <v>11</v>
      </c>
      <c r="E310" s="102" t="s">
        <v>199</v>
      </c>
      <c r="F310" s="80">
        <v>700</v>
      </c>
      <c r="G310" s="90">
        <v>29</v>
      </c>
      <c r="H310" s="90">
        <v>4</v>
      </c>
      <c r="I310" s="90">
        <v>4</v>
      </c>
      <c r="J310" s="27">
        <f t="shared" si="4"/>
        <v>37</v>
      </c>
    </row>
    <row r="311" spans="1:10" ht="75.75" thickBot="1">
      <c r="A311" s="103" t="s">
        <v>200</v>
      </c>
      <c r="B311" s="39">
        <v>927</v>
      </c>
      <c r="C311" s="39">
        <v>14</v>
      </c>
      <c r="D311" s="91"/>
      <c r="E311" s="42"/>
      <c r="F311" s="42"/>
      <c r="G311" s="104">
        <v>26678</v>
      </c>
      <c r="H311" s="104">
        <v>9155</v>
      </c>
      <c r="I311" s="104">
        <v>9563</v>
      </c>
      <c r="J311" s="27">
        <f t="shared" si="4"/>
        <v>45396</v>
      </c>
    </row>
    <row r="312" spans="1:10" ht="57" thickBot="1">
      <c r="A312" s="81" t="s">
        <v>201</v>
      </c>
      <c r="B312" s="71">
        <v>927</v>
      </c>
      <c r="C312" s="114">
        <v>14</v>
      </c>
      <c r="D312" s="114" t="s">
        <v>11</v>
      </c>
      <c r="E312" s="59"/>
      <c r="F312" s="59"/>
      <c r="G312" s="92">
        <v>9954</v>
      </c>
      <c r="H312" s="92">
        <v>9155</v>
      </c>
      <c r="I312" s="92">
        <v>9563</v>
      </c>
      <c r="J312" s="27">
        <f t="shared" si="4"/>
        <v>28672</v>
      </c>
    </row>
    <row r="313" spans="1:10" ht="38.25" thickBot="1">
      <c r="A313" s="120" t="s">
        <v>389</v>
      </c>
      <c r="B313" s="10">
        <v>927</v>
      </c>
      <c r="C313" s="117" t="s">
        <v>69</v>
      </c>
      <c r="D313" s="117" t="s">
        <v>11</v>
      </c>
      <c r="E313" s="11" t="s">
        <v>178</v>
      </c>
      <c r="F313" s="11"/>
      <c r="G313" s="21">
        <v>9954</v>
      </c>
      <c r="H313" s="21">
        <v>9155</v>
      </c>
      <c r="I313" s="21">
        <v>9563</v>
      </c>
      <c r="J313" s="27">
        <f t="shared" si="4"/>
        <v>28672</v>
      </c>
    </row>
    <row r="314" spans="1:10" ht="38.25" thickBot="1">
      <c r="A314" s="83" t="s">
        <v>184</v>
      </c>
      <c r="B314" s="13">
        <v>927</v>
      </c>
      <c r="C314" s="100" t="s">
        <v>69</v>
      </c>
      <c r="D314" s="100" t="s">
        <v>11</v>
      </c>
      <c r="E314" s="14" t="s">
        <v>185</v>
      </c>
      <c r="F314" s="14"/>
      <c r="G314" s="22">
        <v>9954</v>
      </c>
      <c r="H314" s="22">
        <v>9155</v>
      </c>
      <c r="I314" s="22">
        <v>9563</v>
      </c>
      <c r="J314" s="27">
        <f t="shared" si="4"/>
        <v>28672</v>
      </c>
    </row>
    <row r="315" spans="1:10" ht="57" thickBot="1">
      <c r="A315" s="85" t="s">
        <v>202</v>
      </c>
      <c r="B315" s="16">
        <v>927</v>
      </c>
      <c r="C315" s="101" t="s">
        <v>69</v>
      </c>
      <c r="D315" s="101" t="s">
        <v>11</v>
      </c>
      <c r="E315" s="17" t="s">
        <v>203</v>
      </c>
      <c r="F315" s="17"/>
      <c r="G315" s="23">
        <v>9954</v>
      </c>
      <c r="H315" s="23">
        <v>9155</v>
      </c>
      <c r="I315" s="23">
        <v>9563</v>
      </c>
      <c r="J315" s="27">
        <f t="shared" si="4"/>
        <v>28672</v>
      </c>
    </row>
    <row r="316" spans="1:10" ht="113.25" thickBot="1">
      <c r="A316" s="20" t="s">
        <v>397</v>
      </c>
      <c r="B316" s="8">
        <v>927</v>
      </c>
      <c r="C316" s="102">
        <v>14</v>
      </c>
      <c r="D316" s="102" t="s">
        <v>11</v>
      </c>
      <c r="E316" s="123" t="s">
        <v>404</v>
      </c>
      <c r="F316" s="80">
        <v>500</v>
      </c>
      <c r="G316" s="90">
        <v>4450</v>
      </c>
      <c r="H316" s="90">
        <v>4585</v>
      </c>
      <c r="I316" s="90">
        <v>4810</v>
      </c>
      <c r="J316" s="27">
        <f t="shared" si="4"/>
        <v>13845</v>
      </c>
    </row>
    <row r="317" spans="1:10" ht="132" thickBot="1">
      <c r="A317" s="20" t="s">
        <v>398</v>
      </c>
      <c r="B317" s="8">
        <v>927</v>
      </c>
      <c r="C317" s="102">
        <v>14</v>
      </c>
      <c r="D317" s="102" t="s">
        <v>11</v>
      </c>
      <c r="E317" s="123" t="s">
        <v>204</v>
      </c>
      <c r="F317" s="80">
        <v>500</v>
      </c>
      <c r="G317" s="90">
        <v>5504</v>
      </c>
      <c r="H317" s="90">
        <v>4570</v>
      </c>
      <c r="I317" s="90">
        <v>4753</v>
      </c>
      <c r="J317" s="27">
        <f t="shared" si="4"/>
        <v>14827</v>
      </c>
    </row>
    <row r="318" spans="1:10" ht="19.5" thickBot="1">
      <c r="A318" s="81" t="s">
        <v>68</v>
      </c>
      <c r="B318" s="71">
        <v>927</v>
      </c>
      <c r="C318" s="114">
        <v>14</v>
      </c>
      <c r="D318" s="114" t="s">
        <v>13</v>
      </c>
      <c r="E318" s="59"/>
      <c r="F318" s="59"/>
      <c r="G318" s="92">
        <v>16724</v>
      </c>
      <c r="H318" s="92">
        <v>0</v>
      </c>
      <c r="I318" s="92">
        <v>0</v>
      </c>
      <c r="J318" s="27">
        <f t="shared" si="4"/>
        <v>16724</v>
      </c>
    </row>
    <row r="319" spans="1:10" ht="38.25" thickBot="1">
      <c r="A319" s="120" t="s">
        <v>389</v>
      </c>
      <c r="B319" s="10">
        <v>927</v>
      </c>
      <c r="C319" s="117" t="s">
        <v>69</v>
      </c>
      <c r="D319" s="117" t="s">
        <v>13</v>
      </c>
      <c r="E319" s="11" t="s">
        <v>178</v>
      </c>
      <c r="F319" s="11"/>
      <c r="G319" s="21">
        <v>16724</v>
      </c>
      <c r="H319" s="21">
        <v>0</v>
      </c>
      <c r="I319" s="21">
        <v>0</v>
      </c>
      <c r="J319" s="27">
        <f t="shared" si="4"/>
        <v>16724</v>
      </c>
    </row>
    <row r="320" spans="1:10" ht="38.25" thickBot="1">
      <c r="A320" s="83" t="s">
        <v>184</v>
      </c>
      <c r="B320" s="13">
        <v>927</v>
      </c>
      <c r="C320" s="100" t="s">
        <v>69</v>
      </c>
      <c r="D320" s="100" t="s">
        <v>13</v>
      </c>
      <c r="E320" s="14" t="s">
        <v>185</v>
      </c>
      <c r="F320" s="14"/>
      <c r="G320" s="22">
        <v>16724</v>
      </c>
      <c r="H320" s="22">
        <v>0</v>
      </c>
      <c r="I320" s="22">
        <v>0</v>
      </c>
      <c r="J320" s="27">
        <f t="shared" si="4"/>
        <v>16724</v>
      </c>
    </row>
    <row r="321" spans="1:10" ht="57" thickBot="1">
      <c r="A321" s="85" t="s">
        <v>202</v>
      </c>
      <c r="B321" s="16">
        <v>927</v>
      </c>
      <c r="C321" s="101" t="s">
        <v>69</v>
      </c>
      <c r="D321" s="101" t="s">
        <v>13</v>
      </c>
      <c r="E321" s="17" t="s">
        <v>203</v>
      </c>
      <c r="F321" s="17"/>
      <c r="G321" s="23">
        <v>16724</v>
      </c>
      <c r="H321" s="23">
        <v>0</v>
      </c>
      <c r="I321" s="23">
        <v>0</v>
      </c>
      <c r="J321" s="27">
        <f t="shared" si="4"/>
        <v>16724</v>
      </c>
    </row>
    <row r="322" spans="1:10" ht="113.25" thickBot="1">
      <c r="A322" s="20" t="s">
        <v>399</v>
      </c>
      <c r="B322" s="8">
        <v>927</v>
      </c>
      <c r="C322" s="102">
        <v>14</v>
      </c>
      <c r="D322" s="102" t="s">
        <v>13</v>
      </c>
      <c r="E322" s="123" t="s">
        <v>405</v>
      </c>
      <c r="F322" s="80">
        <v>500</v>
      </c>
      <c r="G322" s="90">
        <v>16724</v>
      </c>
      <c r="H322" s="90">
        <v>0</v>
      </c>
      <c r="I322" s="90">
        <v>0</v>
      </c>
      <c r="J322" s="27">
        <f t="shared" si="4"/>
        <v>16724</v>
      </c>
    </row>
    <row r="323" spans="1:10" ht="169.5" hidden="1" thickBot="1">
      <c r="A323" s="20" t="s">
        <v>400</v>
      </c>
      <c r="B323" s="8">
        <v>927</v>
      </c>
      <c r="C323" s="102">
        <v>14</v>
      </c>
      <c r="D323" s="102" t="s">
        <v>13</v>
      </c>
      <c r="E323" s="123" t="s">
        <v>205</v>
      </c>
      <c r="F323" s="80">
        <v>500</v>
      </c>
      <c r="G323" s="90">
        <v>0</v>
      </c>
      <c r="H323" s="90">
        <v>0</v>
      </c>
      <c r="I323" s="90">
        <v>0</v>
      </c>
      <c r="J323" s="27">
        <f t="shared" si="4"/>
        <v>0</v>
      </c>
    </row>
  </sheetData>
  <autoFilter ref="A11:J323">
    <filterColumn colId="9">
      <filters>
        <filter val="1 096,3"/>
        <filter val="1 151,9"/>
        <filter val="1 200,0"/>
        <filter val="1 295 256,5"/>
        <filter val="1 340,7"/>
        <filter val="1 440,0"/>
        <filter val="1 500,0"/>
        <filter val="1 531,6"/>
        <filter val="1 800,0"/>
        <filter val="10 253,0"/>
        <filter val="10,0"/>
        <filter val="10,4"/>
        <filter val="100,0"/>
        <filter val="106,8"/>
        <filter val="107,7"/>
        <filter val="11 307,1"/>
        <filter val="11 636,7"/>
        <filter val="111 667,8"/>
        <filter val="111,5"/>
        <filter val="114,8"/>
        <filter val="116,7"/>
        <filter val="12 338,5"/>
        <filter val="122 874,8"/>
        <filter val="13 072,0"/>
        <filter val="13 462,1"/>
        <filter val="13 845,0"/>
        <filter val="13 862,2"/>
        <filter val="135 619,4"/>
        <filter val="14 633,1"/>
        <filter val="14 827,0"/>
        <filter val="16 724,0"/>
        <filter val="171 602,9"/>
        <filter val="18 070,5"/>
        <filter val="18 610,1"/>
        <filter val="185,4"/>
        <filter val="2 084,5"/>
        <filter val="2 138,4"/>
        <filter val="2 396,6"/>
        <filter val="2 430,7"/>
        <filter val="2 455,9"/>
        <filter val="2 688,7"/>
        <filter val="2 862,8"/>
        <filter val="20 410,1"/>
        <filter val="200,0"/>
        <filter val="21 633,1"/>
        <filter val="21 927,0"/>
        <filter val="22 245,7"/>
        <filter val="22 780,0"/>
        <filter val="22 840,6"/>
        <filter val="237,0"/>
        <filter val="24 220,0"/>
        <filter val="24 336,3"/>
        <filter val="25 088,6"/>
        <filter val="25 267,3"/>
        <filter val="263,1"/>
        <filter val="27,0"/>
        <filter val="279,5"/>
        <filter val="28 493,5"/>
        <filter val="28 672,0"/>
        <filter val="28 781,7"/>
        <filter val="29,6"/>
        <filter val="29,9"/>
        <filter val="3 000,0"/>
        <filter val="3 142,3"/>
        <filter val="3 523,7"/>
        <filter val="3,7"/>
        <filter val="30,6"/>
        <filter val="300,0"/>
        <filter val="31 212,4"/>
        <filter val="338 621,4"/>
        <filter val="338,6"/>
        <filter val="34,1"/>
        <filter val="35 734,9"/>
        <filter val="353,9"/>
        <filter val="36 934,9"/>
        <filter val="365,1"/>
        <filter val="37,0"/>
        <filter val="4 095,5"/>
        <filter val="4 126,0"/>
        <filter val="4 130,3"/>
        <filter val="4 758,4"/>
        <filter val="40,5"/>
        <filter val="402,3"/>
        <filter val="41 755,5"/>
        <filter val="42 950,8"/>
        <filter val="45 396,0"/>
        <filter val="48 069,8"/>
        <filter val="48 090,0"/>
        <filter val="48 674,7"/>
        <filter val="49 046,6"/>
        <filter val="49 480,8"/>
        <filter val="5 960,3"/>
        <filter val="50 846,1"/>
        <filter val="50,0"/>
        <filter val="51 090,0"/>
        <filter val="52 011,7"/>
        <filter val="52 233,4"/>
        <filter val="539,6"/>
        <filter val="56,1"/>
        <filter val="59 103,4"/>
        <filter val="59 830,7"/>
        <filter val="596 981,2"/>
        <filter val="6 495,5"/>
        <filter val="6 763,4"/>
        <filter val="6 839,0"/>
        <filter val="6 891,2"/>
        <filter val="6 966,5"/>
        <filter val="6,5"/>
        <filter val="60 003,4"/>
        <filter val="600,0"/>
        <filter val="61 544,1"/>
        <filter val="648,8"/>
        <filter val="67,7"/>
        <filter val="68,5"/>
        <filter val="7 000,0"/>
        <filter val="7 160,4"/>
        <filter val="7 161,8"/>
        <filter val="7 211,8"/>
        <filter val="7 241,3"/>
        <filter val="76 956,2"/>
        <filter val="78 607,7"/>
        <filter val="8 139,3"/>
        <filter val="8 754,0"/>
        <filter val="8 991,0"/>
        <filter val="81 386,2"/>
        <filter val="853,0"/>
        <filter val="860,1"/>
        <filter val="883,0"/>
        <filter val="892 266,0"/>
        <filter val="9 254,1"/>
        <filter val="9 890,1"/>
        <filter val="9 966,4"/>
        <filter val="900,0"/>
        <filter val="96,4"/>
        <filter val="976,8"/>
        <filter val="979 631,7"/>
        <filter val="989,6"/>
      </filters>
    </filterColumn>
  </autoFilter>
  <mergeCells count="8">
    <mergeCell ref="E1:G4"/>
    <mergeCell ref="A6:G6"/>
    <mergeCell ref="F8:F9"/>
    <mergeCell ref="A8:A9"/>
    <mergeCell ref="B8:B9"/>
    <mergeCell ref="C8:C9"/>
    <mergeCell ref="D8:D9"/>
    <mergeCell ref="E8:E9"/>
  </mergeCells>
  <pageMargins left="0.70866141732283472" right="0.70866141732283472" top="0.74803149606299213" bottom="0.74803149606299213" header="0.31496062992125984" footer="0.31496062992125984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2018-12-19T05:18:15Z</dcterms:modified>
</cp:coreProperties>
</file>