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Лист1!$G$11:$I$304</definedName>
    <definedName name="_xlnm.Print_Area" localSheetId="0">Лист1!$A$1:$H$303</definedName>
  </definedNames>
  <calcPr calcId="152511"/>
</workbook>
</file>

<file path=xl/calcChain.xml><?xml version="1.0" encoding="utf-8"?>
<calcChain xmlns="http://schemas.openxmlformats.org/spreadsheetml/2006/main">
  <c r="I95" i="1" l="1"/>
  <c r="I96" i="1"/>
  <c r="I127" i="1"/>
  <c r="I128" i="1"/>
  <c r="I129" i="1"/>
  <c r="I130" i="1"/>
  <c r="I131" i="1"/>
  <c r="I132" i="1"/>
  <c r="I133" i="1"/>
  <c r="I198" i="1"/>
  <c r="I199" i="1"/>
  <c r="I200" i="1"/>
  <c r="C326" i="1" l="1"/>
  <c r="E326" i="1" s="1"/>
  <c r="I304" i="1"/>
  <c r="I303" i="1"/>
  <c r="I294" i="1"/>
  <c r="I265" i="1"/>
  <c r="I264" i="1"/>
  <c r="I263" i="1"/>
  <c r="I262" i="1"/>
  <c r="I261" i="1"/>
  <c r="I260" i="1"/>
  <c r="I259" i="1"/>
  <c r="I242" i="1"/>
  <c r="I241" i="1"/>
  <c r="I226" i="1"/>
  <c r="I225" i="1"/>
  <c r="I224" i="1"/>
  <c r="I222" i="1"/>
  <c r="I221" i="1"/>
  <c r="I220" i="1"/>
  <c r="I215" i="1"/>
  <c r="I213" i="1"/>
  <c r="I207" i="1"/>
  <c r="I205" i="1"/>
  <c r="I197" i="1"/>
  <c r="I196" i="1"/>
  <c r="I195" i="1"/>
  <c r="I194" i="1"/>
  <c r="I184" i="1"/>
  <c r="I183" i="1"/>
  <c r="I182" i="1"/>
  <c r="I181" i="1"/>
  <c r="I180" i="1"/>
  <c r="I176" i="1"/>
  <c r="I175" i="1"/>
  <c r="I174" i="1"/>
  <c r="I173" i="1"/>
  <c r="I172" i="1"/>
  <c r="I171" i="1"/>
  <c r="I170" i="1"/>
  <c r="I169" i="1"/>
  <c r="I168" i="1"/>
  <c r="I166" i="1"/>
  <c r="I161" i="1"/>
  <c r="I160" i="1"/>
  <c r="I159" i="1"/>
  <c r="I158" i="1"/>
  <c r="I157" i="1"/>
  <c r="I156" i="1"/>
  <c r="I155" i="1"/>
  <c r="I154" i="1"/>
  <c r="I153" i="1"/>
  <c r="I134" i="1"/>
  <c r="I125" i="1"/>
  <c r="I117" i="1"/>
  <c r="I116" i="1"/>
  <c r="I115" i="1"/>
  <c r="I106" i="1"/>
  <c r="I105" i="1"/>
  <c r="I92" i="1"/>
  <c r="I91" i="1"/>
  <c r="I87" i="1"/>
  <c r="I86" i="1"/>
  <c r="I85" i="1"/>
  <c r="I73" i="1"/>
  <c r="I72" i="1"/>
  <c r="I68" i="1"/>
  <c r="I67" i="1"/>
  <c r="I66" i="1"/>
  <c r="I65" i="1"/>
  <c r="I64" i="1"/>
  <c r="I63" i="1"/>
  <c r="I48" i="1"/>
  <c r="I47" i="1"/>
  <c r="I46" i="1"/>
  <c r="I36" i="1"/>
  <c r="I35" i="1"/>
  <c r="I31" i="1"/>
  <c r="I30" i="1"/>
  <c r="I29" i="1"/>
  <c r="I24" i="1"/>
  <c r="I23" i="1"/>
  <c r="I57" i="1" l="1"/>
  <c r="I58" i="1"/>
  <c r="I80" i="1"/>
  <c r="I81" i="1"/>
  <c r="I97" i="1"/>
  <c r="I98" i="1"/>
  <c r="I103" i="1"/>
  <c r="I104" i="1"/>
  <c r="I123" i="1"/>
  <c r="I124" i="1"/>
  <c r="I141" i="1"/>
  <c r="I142" i="1"/>
  <c r="I151" i="1"/>
  <c r="I152" i="1"/>
  <c r="I188" i="1"/>
  <c r="I189" i="1"/>
  <c r="I209" i="1"/>
  <c r="I210" i="1"/>
  <c r="I231" i="1"/>
  <c r="I232" i="1"/>
  <c r="I245" i="1"/>
  <c r="I246" i="1"/>
  <c r="I254" i="1"/>
  <c r="I255" i="1"/>
  <c r="I269" i="1"/>
  <c r="I270" i="1"/>
  <c r="I275" i="1"/>
  <c r="I276" i="1"/>
  <c r="I286" i="1"/>
  <c r="I287" i="1"/>
  <c r="I17" i="1"/>
  <c r="I18" i="1"/>
  <c r="I40" i="1"/>
  <c r="I41" i="1"/>
  <c r="I52" i="1"/>
  <c r="I53" i="1"/>
  <c r="I76" i="1"/>
  <c r="I77" i="1"/>
  <c r="I100" i="1"/>
  <c r="I101" i="1"/>
  <c r="I111" i="1"/>
  <c r="I112" i="1"/>
  <c r="I118" i="1"/>
  <c r="I119" i="1"/>
  <c r="I137" i="1"/>
  <c r="I138" i="1"/>
  <c r="I145" i="1"/>
  <c r="I146" i="1"/>
  <c r="I236" i="1"/>
  <c r="I237" i="1"/>
  <c r="I249" i="1"/>
  <c r="I250" i="1"/>
  <c r="I257" i="1"/>
  <c r="I258" i="1"/>
  <c r="I266" i="1"/>
  <c r="I272" i="1"/>
  <c r="I280" i="1"/>
  <c r="I281" i="1"/>
  <c r="I289" i="1"/>
  <c r="I293" i="1"/>
  <c r="I298" i="1"/>
  <c r="I299" i="1"/>
  <c r="I190" i="1"/>
  <c r="I251" i="1"/>
  <c r="I277" i="1"/>
  <c r="I54" i="1"/>
  <c r="I233" i="1"/>
  <c r="I14" i="1"/>
  <c r="I19" i="1"/>
  <c r="I126" i="1"/>
  <c r="I191" i="1"/>
  <c r="I42" i="1"/>
  <c r="I25" i="1"/>
  <c r="F336" i="1"/>
  <c r="I139" i="1" l="1"/>
  <c r="I273" i="1"/>
  <c r="I235" i="1"/>
  <c r="I230" i="1"/>
  <c r="I55" i="1"/>
  <c r="I99" i="1"/>
  <c r="I187" i="1"/>
  <c r="I102" i="1"/>
  <c r="I256" i="1"/>
  <c r="I135" i="1"/>
  <c r="I51" i="1"/>
  <c r="I285" i="1"/>
  <c r="I268" i="1"/>
  <c r="I244" i="1"/>
  <c r="I208" i="1"/>
  <c r="I150" i="1"/>
  <c r="I79" i="1"/>
  <c r="I278" i="1"/>
  <c r="I248" i="1"/>
  <c r="I143" i="1"/>
  <c r="I110" i="1"/>
  <c r="I75" i="1"/>
  <c r="I39" i="1"/>
  <c r="I216" i="1"/>
  <c r="I217" i="1"/>
  <c r="I192" i="1"/>
  <c r="I193" i="1"/>
  <c r="I292" i="1"/>
  <c r="I228" i="1"/>
  <c r="I148" i="1"/>
  <c r="I114" i="1"/>
  <c r="I71" i="1"/>
  <c r="I302" i="1"/>
  <c r="I240" i="1"/>
  <c r="I177" i="1"/>
  <c r="I59" i="1"/>
  <c r="I22" i="1"/>
  <c r="I108" i="1"/>
  <c r="I84" i="1"/>
  <c r="I62" i="1"/>
  <c r="I28" i="1"/>
  <c r="I45" i="1"/>
  <c r="I223" i="1"/>
  <c r="I295" i="1"/>
  <c r="I282" i="1"/>
  <c r="I283" i="1"/>
  <c r="I185" i="1"/>
  <c r="I93" i="1"/>
  <c r="I94" i="1"/>
  <c r="I34" i="1"/>
  <c r="I296" i="1"/>
  <c r="I297" i="1"/>
  <c r="I178" i="1"/>
  <c r="I179" i="1"/>
  <c r="I90" i="1"/>
  <c r="I271" i="1"/>
  <c r="I274" i="1"/>
  <c r="I229" i="1"/>
  <c r="I149" i="1"/>
  <c r="I140" i="1"/>
  <c r="I56" i="1"/>
  <c r="I279" i="1"/>
  <c r="I234" i="1"/>
  <c r="I136" i="1"/>
  <c r="I15" i="1"/>
  <c r="I16" i="1"/>
  <c r="I284" i="1" l="1"/>
  <c r="I74" i="1"/>
  <c r="I144" i="1"/>
  <c r="I122" i="1"/>
  <c r="I186" i="1"/>
  <c r="I267" i="1"/>
  <c r="I252" i="1"/>
  <c r="I247" i="1"/>
  <c r="I253" i="1"/>
  <c r="I37" i="1"/>
  <c r="I78" i="1"/>
  <c r="I243" i="1"/>
  <c r="I50" i="1"/>
  <c r="I121" i="1"/>
  <c r="I88" i="1"/>
  <c r="I89" i="1"/>
  <c r="I32" i="1"/>
  <c r="I33" i="1"/>
  <c r="I288" i="1"/>
  <c r="I218" i="1"/>
  <c r="I219" i="1"/>
  <c r="I43" i="1"/>
  <c r="I44" i="1"/>
  <c r="I26" i="1"/>
  <c r="I27" i="1"/>
  <c r="I60" i="1"/>
  <c r="I61" i="1"/>
  <c r="I82" i="1"/>
  <c r="I83" i="1"/>
  <c r="I20" i="1"/>
  <c r="I21" i="1"/>
  <c r="I238" i="1"/>
  <c r="I239" i="1"/>
  <c r="I300" i="1"/>
  <c r="I301" i="1"/>
  <c r="I69" i="1"/>
  <c r="I70" i="1"/>
  <c r="I109" i="1"/>
  <c r="I113" i="1"/>
  <c r="I227" i="1"/>
  <c r="I290" i="1"/>
  <c r="I291" i="1"/>
  <c r="I38" i="1" l="1"/>
  <c r="I120" i="1"/>
  <c r="I107" i="1"/>
  <c r="I49" i="1"/>
  <c r="I13" i="1" l="1"/>
  <c r="I214" i="1" l="1"/>
  <c r="I206" i="1"/>
  <c r="I212" i="1" l="1"/>
  <c r="I201" i="1"/>
  <c r="I204" i="1"/>
  <c r="I203" i="1"/>
  <c r="I167" i="1" l="1"/>
  <c r="F313" i="1"/>
  <c r="I211" i="1"/>
  <c r="I202" i="1"/>
  <c r="I165" i="1" l="1"/>
  <c r="I162" i="1"/>
  <c r="I12" i="1" l="1"/>
  <c r="I147" i="1"/>
  <c r="I164" i="1"/>
  <c r="I163" i="1"/>
</calcChain>
</file>

<file path=xl/sharedStrings.xml><?xml version="1.0" encoding="utf-8"?>
<sst xmlns="http://schemas.openxmlformats.org/spreadsheetml/2006/main" count="1082" uniqueCount="393">
  <si>
    <t>Наименование</t>
  </si>
  <si>
    <t>РЗ</t>
  </si>
  <si>
    <t>ПР</t>
  </si>
  <si>
    <t>ЦСР</t>
  </si>
  <si>
    <t>ВР</t>
  </si>
  <si>
    <t>(тыс.рублей)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</si>
  <si>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</si>
  <si>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</si>
  <si>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</si>
  <si>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</si>
  <si>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</si>
  <si>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 на 2015-2020 гг."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</si>
  <si>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</si>
  <si>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</si>
  <si>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</si>
  <si>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</si>
  <si>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</si>
  <si>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</si>
  <si>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</si>
  <si>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</si>
  <si>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</si>
  <si>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</si>
  <si>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</si>
  <si>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</si>
  <si>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</si>
  <si>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</si>
  <si>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</si>
  <si>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</si>
  <si>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</si>
  <si>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</si>
  <si>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</si>
  <si>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</si>
  <si>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</si>
  <si>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</si>
  <si>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</si>
  <si>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</si>
  <si>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</si>
  <si>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</si>
  <si>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финансами" на 2015-2020 годы.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</si>
  <si>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</si>
  <si>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</si>
  <si>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</si>
  <si>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</si>
  <si>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</si>
  <si>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</si>
  <si>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</si>
  <si>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(Закупка товаров, работ и услуг для государственных (муниципальных) нужд)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</si>
  <si>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</si>
  <si>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</si>
  <si>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</si>
  <si>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</si>
  <si>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</si>
  <si>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Другие общегосударственные расходы</t>
  </si>
  <si>
    <t>13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</si>
  <si>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</si>
  <si>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</si>
  <si>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</si>
  <si>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</si>
  <si>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</si>
  <si>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</si>
  <si>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</si>
  <si>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</si>
  <si>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</si>
  <si>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</si>
  <si>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</si>
  <si>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</si>
  <si>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</si>
  <si>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</si>
  <si>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</si>
  <si>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</si>
  <si>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02 1 01 78240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</si>
  <si>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</si>
  <si>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</si>
  <si>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</si>
  <si>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Подпрограмма "Управление муниципальным имуществом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</si>
  <si>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</si>
  <si>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</si>
  <si>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</si>
  <si>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"Управление муниципальным имуществом Хохольского муниципального района"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</si>
  <si>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06 3 01 80040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</si>
  <si>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</si>
  <si>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</si>
  <si>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</si>
  <si>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</si>
  <si>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 программы "Управление муниципальными финансами на 2015-2020 годы" (Иные бюджетные ассигнования)</t>
  </si>
  <si>
    <t>05 1 02 80250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</si>
  <si>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</si>
  <si>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</si>
  <si>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2015-2020 гг." (Закупка товаров, работ и услуг для государственных (муниципальных) нужд)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</si>
  <si>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</si>
  <si>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</si>
  <si>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Основное мероприятие «Финансовое обеспечение деятельности подведомственных учреждений»</t>
  </si>
  <si>
    <t>06 4 02 00000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</si>
  <si>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гг"(Межбюджетные трансферты)</t>
  </si>
  <si>
    <t xml:space="preserve">13 </t>
  </si>
  <si>
    <t>06 4 02 80590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</si>
  <si>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</si>
  <si>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</si>
  <si>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</si>
  <si>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09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</si>
  <si>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2015-2020 гг.</t>
  </si>
  <si>
    <t>08 0 00 00000</t>
  </si>
  <si>
    <t>Подпрограмма "Защита населения и территорий от чрезвычайных ситуаций"</t>
  </si>
  <si>
    <t>08 1 00 00000</t>
  </si>
  <si>
    <t>Основное мероприятие «Мероприятия в сфере защиты населения от чрезвычайных ситуаций и пожаров »</t>
  </si>
  <si>
    <t>08 1 01 00000</t>
  </si>
  <si>
    <t>Мероприятия в сфере защиты населения от чрезвычайных ситуаций и пожаров в рамках подпрограммы  "Защита населения и территорий от чрезвычайных ситуаций"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</si>
  <si>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08 1 01 80050</t>
  </si>
  <si>
    <t>Подпрограмма "Обеспечение деятельности МКУ "Единая дежурно-диспетчерская служба Хохольского муниципального района""</t>
  </si>
  <si>
    <t xml:space="preserve">08 3 00 00000 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</si>
  <si>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</si>
  <si>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08 3 01 00000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</si>
  <si>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</si>
  <si>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</si>
  <si>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</si>
  <si>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НАЦИОНАЛЬНАЯ ЭКОНОМИКА</t>
  </si>
  <si>
    <t>Сельское хозяйство и рыболовство</t>
  </si>
  <si>
    <t>05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</si>
  <si>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</si>
  <si>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</si>
  <si>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</si>
  <si>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</si>
  <si>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</si>
  <si>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06 1 01 78800</t>
  </si>
  <si>
    <t>«Финансовое обеспечение деятельности ОСХ и МИ администрации Хохольского муниципального района Воронежской области»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</si>
  <si>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</si>
  <si>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</si>
  <si>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</si>
  <si>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</si>
  <si>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</si>
  <si>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</si>
  <si>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</si>
  <si>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</si>
  <si>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</si>
  <si>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10 2 00 00000</t>
  </si>
  <si>
    <t>Основное мероприятие "Дорожная деятельность"</t>
  </si>
  <si>
    <t xml:space="preserve">04 </t>
  </si>
  <si>
    <t xml:space="preserve">09 </t>
  </si>
  <si>
    <t>10 2 02 80270</t>
  </si>
  <si>
    <t>Ремонт и содержание автомобильных  дорог  (Закупка товаров, работ и услуг для государственных (муниципальных) нужд)</t>
  </si>
  <si>
    <t>Ремонт и содержание автомобильных  дорог (Межбюджетные трансферты)</t>
  </si>
  <si>
    <t>Другие вопросы в области национальной экономики</t>
  </si>
  <si>
    <t>12</t>
  </si>
  <si>
    <t>Расходы на межевание границ земельных участков в рамках подпрограммы "Управление муниципальным имуществом Хохольского муниципального района" 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</si>
  <si>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06 3 01 80070</t>
  </si>
  <si>
    <t>Муниципальная программа  "Экономическое развитие и инновационная экономика" на 2015-2020 годы</t>
  </si>
  <si>
    <t>07 0 00 00000</t>
  </si>
  <si>
    <t>Подпрограмма "Развитие и поддержка малого и среднего предпринимательства"</t>
  </si>
  <si>
    <t>07 2 00 00000</t>
  </si>
  <si>
    <t>Основное мероприятие «Финансовая поддержка субъектов малого и среднего предпринимательства»</t>
  </si>
  <si>
    <t>07 2 01 00000</t>
  </si>
  <si>
    <t>Мероприятия направленные на развитие и поддержку малого предпринимательства в рамках подпрограммы "Развитие и поддержка малого и среднего предпринимательства" программы "Экономическое развитие и инновационная экономика" на 2015-2020 годы (Иные межбюджетные ассигнования)</t>
  </si>
  <si>
    <t>800</t>
  </si>
  <si>
    <t>Подпрограмма "Формирование благоприятной инвестиционной среды"</t>
  </si>
  <si>
    <t>07 1 00 00000</t>
  </si>
  <si>
    <t>Основное мероприятие "Создание благоприятных условий для привлечения инвестиций в Хохольский муниципальный район"</t>
  </si>
  <si>
    <t>07 1 01 00000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</si>
  <si>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(Межбюджетные трансферты)</t>
  </si>
  <si>
    <t>07 1 01 78430</t>
  </si>
  <si>
    <t>ОБРАЗОВАНИЕ</t>
  </si>
  <si>
    <t>07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</si>
  <si>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</si>
  <si>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</si>
  <si>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</si>
  <si>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</si>
  <si>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</si>
  <si>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</si>
  <si>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</si>
  <si>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</si>
  <si>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</si>
  <si>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</si>
  <si>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</si>
  <si>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</si>
  <si>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</si>
  <si>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</si>
  <si>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</si>
  <si>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</si>
  <si>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</si>
  <si>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</si>
  <si>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</si>
  <si>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</si>
  <si>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</si>
  <si>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</si>
  <si>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</si>
  <si>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</si>
  <si>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</si>
  <si>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</si>
  <si>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</si>
  <si>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</si>
  <si>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</si>
  <si>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</si>
  <si>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</si>
  <si>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</si>
  <si>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</si>
  <si>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(Иные бюджетные ассигнования)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</si>
  <si>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</si>
  <si>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</si>
  <si>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</si>
  <si>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</si>
  <si>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</si>
  <si>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</si>
  <si>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</si>
  <si>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02 4 02 80080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</si>
  <si>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</si>
  <si>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</si>
  <si>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</si>
  <si>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</si>
  <si>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</si>
  <si>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02 4 01 80110</t>
  </si>
  <si>
    <t>Другие вопросы в области образования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</si>
  <si>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</si>
  <si>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</si>
  <si>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</si>
  <si>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</si>
  <si>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</si>
  <si>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</si>
  <si>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</si>
  <si>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</si>
  <si>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</si>
  <si>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</si>
  <si>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02 3 02 80120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</si>
  <si>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</si>
  <si>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02 5 03 00000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</si>
  <si>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</si>
  <si>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02 5 03 80590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</si>
  <si>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</si>
  <si>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</si>
  <si>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КУЛЬТУРА, КИНЕМАТОГРАФИЯ</t>
  </si>
  <si>
    <t>08</t>
  </si>
  <si>
    <t>Культура</t>
  </si>
  <si>
    <t>Подпрограмма «Развитие культуры»</t>
  </si>
  <si>
    <t>02 6 00 00000</t>
  </si>
  <si>
    <t>Основное мероприятие «Формирование единого культурного пространства, создание условий для доступа населения к культурным ценностям, информационным ресурсам и пользованию услугами учреждений культуры .Развитие библиотечного дела, организации досуга и проведения культурно-массовых мероприятий для населения»</t>
  </si>
  <si>
    <t>02 6 02 00000</t>
  </si>
  <si>
    <t>Комплектование книжных фондов библиотек муниципальных образований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</si>
  <si>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02 6 02 51440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</si>
  <si>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</si>
  <si>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02 6 01 51460</t>
  </si>
  <si>
    <t>Основное мероприятие «Развитие и обеспечение деятельности учреждений культуры»</t>
  </si>
  <si>
    <t>02 6 01 00000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</si>
  <si>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</si>
  <si>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02 6 01 80590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</si>
  <si>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</si>
  <si>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</si>
  <si>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</si>
  <si>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</si>
  <si>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</si>
  <si>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</si>
  <si>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</si>
  <si>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</si>
  <si>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05 2 01 80130</t>
  </si>
  <si>
    <t>Социальное обеспечение населения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</si>
  <si>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</si>
  <si>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</si>
  <si>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</si>
  <si>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06 2 01 80140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</si>
  <si>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</si>
  <si>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Муниципальная программа   "Обеспечение доступным и комфортным жильем и коммунальными услугами"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</si>
  <si>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</si>
  <si>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</si>
  <si>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</si>
  <si>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</si>
  <si>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</si>
  <si>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</si>
  <si>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2015-2020 гг." (Социальное обеспечение и иные выплаты населению)</t>
  </si>
  <si>
    <t>01 3 03 80160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</si>
  <si>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</si>
  <si>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05 2 01 80410</t>
  </si>
  <si>
    <t>Охрана семьи и детства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</si>
  <si>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</si>
  <si>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02 2 02 78150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</si>
  <si>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</si>
  <si>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</si>
  <si>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</si>
  <si>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02 1 02 52600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</si>
  <si>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</si>
  <si>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</si>
  <si>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</si>
  <si>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02 1 02 78190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</si>
  <si>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</si>
  <si>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02 1 02 78200</t>
  </si>
  <si>
    <t>Другие вопросы в области социальной политики</t>
  </si>
  <si>
    <t>10</t>
  </si>
  <si>
    <t>Основное мероприятие «Поддержка некоммерческих общественных организаций»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</si>
  <si>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</si>
  <si>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2015-2020 гг."  (Предоставление субсидий бюджетным, автономным учреждениям и иным некоммерческим организациям)</t>
  </si>
  <si>
    <t>01 3 04 80170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</si>
  <si>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</si>
  <si>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</si>
  <si>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</si>
  <si>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02 7 00 00000</t>
  </si>
  <si>
    <t>Основное мероприятие «Мероприятия в области физической культуры и спорта»</t>
  </si>
  <si>
    <t>02 7 01 00000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</si>
  <si>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</si>
  <si>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02 7 01 80180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</si>
  <si>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</si>
  <si>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</si>
  <si>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02 7 02 00000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</si>
  <si>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</si>
  <si>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02 7 02 80590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</si>
  <si>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</si>
  <si>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</si>
  <si>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</si>
  <si>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</si>
  <si>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</si>
  <si>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</si>
  <si>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</si>
  <si>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</si>
  <si>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</si>
  <si>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</si>
  <si>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</si>
  <si>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</si>
  <si>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</si>
  <si>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</si>
  <si>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05 1 03 78050</t>
  </si>
  <si>
    <t>Прочие межбюджетные трансферты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</si>
  <si>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</si>
  <si>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05 1 03 80640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</si>
  <si>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</si>
  <si>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гг."(Иные бюджетные ассигнования)</t>
  </si>
  <si>
    <t>Подпрограмма "Выполнение мероприятий по ГО"</t>
  </si>
  <si>
    <t>08 2 00 00000</t>
  </si>
  <si>
    <t>Основное мероприятие «Мероприятия в сфере гражданской обороны»</t>
  </si>
  <si>
    <t>08 2 01 00000</t>
  </si>
  <si>
    <t>Мероприятия в сфере гражданской обороны в рамках подпрограммы  "Выполнение мероприятий по ГО"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</si>
  <si>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08 2 01 8006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</si>
  <si>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</si>
  <si>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(Иные бюджетные ассигнования)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</si>
  <si>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</si>
  <si>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</si>
  <si>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</si>
  <si>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(Иные бюджетные ассигнования)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</si>
  <si>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</si>
  <si>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</si>
  <si>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</si>
  <si>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02 1 02 78170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</si>
  <si>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</si>
  <si>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</si>
  <si>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</si>
  <si>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02 1 02 78220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</si>
  <si>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</si>
  <si>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</si>
  <si>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(Межбюджетные трансферты)</t>
  </si>
  <si>
    <t>01 2 03 80650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</si>
  <si>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</si>
  <si>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05 1 02 80220</t>
  </si>
  <si>
    <t>Судебная система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</si>
  <si>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</si>
  <si>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</si>
  <si>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</si>
  <si>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</si>
  <si>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</si>
  <si>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 xml:space="preserve"> 01 0 00 00000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</si>
  <si>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</si>
  <si>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</si>
  <si>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</si>
  <si>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</si>
  <si>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01 3 03 80030</t>
  </si>
  <si>
    <t>Муниципальная программа "Обеспечение доступным и комфортным жильем и коммунальными услугами населения"</t>
  </si>
  <si>
    <t>Подпрограмма  "Развитие градостроительной деятельности"</t>
  </si>
  <si>
    <t>03 2 00 00000</t>
  </si>
  <si>
    <t>Основное мероприятие "Регулирование вопросов административно-территориального устройства"</t>
  </si>
  <si>
    <t>03 2 02 00000</t>
  </si>
  <si>
    <t>Мероприятия по координированию территориальных зон в правилах землепользования и застройки (Межбюджетные трансферты)</t>
  </si>
  <si>
    <t>03 2 02 80630</t>
  </si>
  <si>
    <t>07 2 03 80230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</si>
  <si>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  (Закупка товаров, работ и услуг для государственных (муниципальных) нужд)</t>
  </si>
  <si>
    <t>02 2 02 71630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</si>
  <si>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  (Закупка товаров, работ и услуг для государственных (муниципальных) нужд)</t>
  </si>
  <si>
    <t>02 2 02 78130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</si>
  <si>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 (Предоставление субсидий бюджетным, автономным учреждениям и иным некоммерческим организациям)</t>
  </si>
  <si>
    <t>Субсидии для организации отдыха и оздоровления детей и молодежи в рамках подпрограммы «Молодежь и организация летнего отдыха» программы 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</si>
  <si>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02 4 02 78320</t>
  </si>
  <si>
    <t>Субсидии на оздоровление детей  в рамках подпрограммы «Молодежь и организация летнего отдыха» программы 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</si>
  <si>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02 4 02 78410</t>
  </si>
  <si>
    <t>Субвенция на обеспечение жильем отдельных категорий граждан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</si>
  <si>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03 1 01 51350</t>
  </si>
  <si>
    <t>000 0702 0000000 000 000</t>
  </si>
  <si>
    <t>Муниципальный бюджет</t>
  </si>
  <si>
    <t>Платные услуги</t>
  </si>
  <si>
    <t>Родительские средства</t>
  </si>
  <si>
    <t>Субв. госстандарт на дошкольное образование</t>
  </si>
  <si>
    <t>Субв. госстандарт на общее образование</t>
  </si>
  <si>
    <t>Субс. на обеспечение учащихся общеобразовательных учреждений молочной продукцией</t>
  </si>
  <si>
    <t>Основное мероприятие "Празднование памятных дат муниципальных образований"</t>
  </si>
  <si>
    <t>01 2 04 00000</t>
  </si>
  <si>
    <t>Расходы на подготовку и проведение празднования памятных дат муниципальных образований (Межбюджетные трансферты)</t>
  </si>
  <si>
    <t>01 2 04 78380</t>
  </si>
  <si>
    <t>год</t>
  </si>
  <si>
    <t xml:space="preserve">Приложение № 10                                                                               к решению районного совета народных депутатов                                          Хохольского муниципального района Воронежской области  "О районном бюджете на 2018 год и на плановый период 2019 и 2020 годов"                                                                           от______________ 2017 года № ___   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</si>
  <si>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                                                            группам видов расходов классификации расходов                                                                                                               районного бюджета на 2018 год и на плановый период 2019 и 2020 годов.</t>
  </si>
  <si>
    <t>03 1 01 L0200</t>
  </si>
  <si>
    <t>06 2 01 L0180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</si>
</sst>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rgb="FF000000"/>
      <name val="Tahoma"/>
      <family val="2"/>
    </font>
    <font>
      <sz val="14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rgb="FF00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0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CC99FF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70">
    <xf numFmtId="0" fontId="0" fillId="0" borderId="0" xfId="0"/>
    <xf numFmtId="0" fontId="1" fillId="0" borderId="0" xfId="0" applyFont="1" applyFill="1" applyBorder="1"/>
    <xf numFmtId="0" fontId="5" fillId="0" borderId="0" xfId="1" applyFont="1" applyFill="1" applyBorder="1"/>
    <xf numFmtId="0" fontId="6" fillId="0" borderId="2" xfId="1" applyFont="1" applyFill="1" applyBorder="1" applyAlignment="1">
      <alignment horizontal="center" wrapText="1"/>
    </xf>
    <xf numFmtId="0" fontId="6" fillId="0" borderId="4" xfId="1" applyFont="1" applyFill="1" applyBorder="1" applyAlignment="1">
      <alignment horizontal="center" wrapText="1"/>
    </xf>
    <xf numFmtId="0" fontId="6" fillId="0" borderId="5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 wrapText="1"/>
    </xf>
    <xf numFmtId="0" fontId="8" fillId="4" borderId="5" xfId="2" applyNumberFormat="1" applyFont="1" applyFill="1" applyBorder="1" applyAlignment="1">
      <alignment wrapText="1"/>
    </xf>
    <xf numFmtId="0" fontId="1" fillId="4" borderId="5" xfId="0" applyFont="1" applyFill="1" applyBorder="1"/>
    <xf numFmtId="0" fontId="8" fillId="4" borderId="5" xfId="0" applyFont="1" applyFill="1" applyBorder="1" applyAlignment="1">
      <alignment wrapText="1"/>
    </xf>
    <xf numFmtId="165" fontId="8" fillId="5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wrapText="1"/>
    </xf>
    <xf numFmtId="0" fontId="8" fillId="5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justify" vertical="top" wrapText="1"/>
    </xf>
    <xf numFmtId="49" fontId="8" fillId="5" borderId="5" xfId="0" applyNumberFormat="1" applyFont="1" applyFill="1" applyBorder="1" applyAlignment="1">
      <alignment horizontal="center" wrapText="1"/>
    </xf>
    <xf numFmtId="0" fontId="8" fillId="5" borderId="5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1" fillId="10" borderId="5" xfId="1" applyFont="1" applyFill="1" applyBorder="1" applyAlignment="1">
      <alignment horizontal="left" wrapText="1"/>
    </xf>
    <xf numFmtId="0" fontId="11" fillId="11" borderId="5" xfId="1" applyFont="1" applyFill="1" applyBorder="1" applyAlignment="1">
      <alignment horizontal="left" wrapText="1"/>
    </xf>
    <xf numFmtId="0" fontId="11" fillId="9" borderId="5" xfId="0" applyFont="1" applyFill="1" applyBorder="1" applyAlignment="1">
      <alignment wrapText="1"/>
    </xf>
    <xf numFmtId="165" fontId="11" fillId="12" borderId="5" xfId="0" applyNumberFormat="1" applyFont="1" applyFill="1" applyBorder="1" applyAlignment="1">
      <alignment horizontal="center" wrapText="1"/>
    </xf>
    <xf numFmtId="0" fontId="11" fillId="12" borderId="5" xfId="0" applyFont="1" applyFill="1" applyBorder="1" applyAlignment="1">
      <alignment wrapText="1"/>
    </xf>
    <xf numFmtId="49" fontId="11" fillId="9" borderId="5" xfId="1" applyNumberFormat="1" applyFont="1" applyFill="1" applyBorder="1" applyAlignment="1">
      <alignment horizontal="center" wrapText="1"/>
    </xf>
    <xf numFmtId="49" fontId="11" fillId="10" borderId="5" xfId="1" applyNumberFormat="1" applyFont="1" applyFill="1" applyBorder="1" applyAlignment="1">
      <alignment horizontal="center" wrapText="1"/>
    </xf>
    <xf numFmtId="49" fontId="11" fillId="11" borderId="5" xfId="1" applyNumberFormat="1" applyFont="1" applyFill="1" applyBorder="1" applyAlignment="1">
      <alignment horizontal="center" wrapText="1"/>
    </xf>
    <xf numFmtId="164" fontId="11" fillId="9" borderId="5" xfId="0" applyNumberFormat="1" applyFont="1" applyFill="1" applyBorder="1" applyAlignment="1">
      <alignment horizontal="center" wrapText="1"/>
    </xf>
    <xf numFmtId="164" fontId="11" fillId="10" borderId="5" xfId="0" applyNumberFormat="1" applyFont="1" applyFill="1" applyBorder="1" applyAlignment="1">
      <alignment horizontal="center" wrapText="1"/>
    </xf>
    <xf numFmtId="164" fontId="11" fillId="11" borderId="5" xfId="0" applyNumberFormat="1" applyFont="1" applyFill="1" applyBorder="1" applyAlignment="1">
      <alignment horizontal="center" wrapText="1"/>
    </xf>
    <xf numFmtId="164" fontId="11" fillId="9" borderId="5" xfId="0" applyNumberFormat="1" applyFont="1" applyFill="1" applyBorder="1" applyAlignment="1">
      <alignment horizontal="center"/>
    </xf>
    <xf numFmtId="164" fontId="11" fillId="10" borderId="5" xfId="0" applyNumberFormat="1" applyFont="1" applyFill="1" applyBorder="1" applyAlignment="1">
      <alignment horizontal="center"/>
    </xf>
    <xf numFmtId="164" fontId="11" fillId="11" borderId="5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164" fontId="1" fillId="0" borderId="0" xfId="0" applyNumberFormat="1" applyFont="1" applyFill="1" applyBorder="1"/>
    <xf numFmtId="0" fontId="8" fillId="13" borderId="5" xfId="1" applyFont="1" applyFill="1" applyBorder="1" applyAlignment="1">
      <alignment horizontal="left" wrapText="1"/>
    </xf>
    <xf numFmtId="0" fontId="8" fillId="14" borderId="5" xfId="1" applyFont="1" applyFill="1" applyBorder="1" applyAlignment="1">
      <alignment horizontal="left" wrapText="1"/>
    </xf>
    <xf numFmtId="0" fontId="8" fillId="15" borderId="5" xfId="1" applyFont="1" applyFill="1" applyBorder="1" applyAlignment="1">
      <alignment horizontal="left" wrapText="1"/>
    </xf>
    <xf numFmtId="0" fontId="8" fillId="15" borderId="5" xfId="1" applyFont="1" applyFill="1" applyBorder="1" applyAlignment="1">
      <alignment wrapText="1"/>
    </xf>
    <xf numFmtId="0" fontId="8" fillId="13" borderId="5" xfId="0" applyFont="1" applyFill="1" applyBorder="1" applyAlignment="1">
      <alignment wrapText="1"/>
    </xf>
    <xf numFmtId="0" fontId="8" fillId="14" borderId="5" xfId="0" applyFont="1" applyFill="1" applyBorder="1" applyAlignment="1">
      <alignment wrapText="1"/>
    </xf>
    <xf numFmtId="0" fontId="8" fillId="15" borderId="5" xfId="0" applyFont="1" applyFill="1" applyBorder="1" applyAlignment="1">
      <alignment wrapText="1"/>
    </xf>
    <xf numFmtId="0" fontId="8" fillId="15" borderId="5" xfId="2" applyNumberFormat="1" applyFont="1" applyFill="1" applyBorder="1" applyAlignment="1">
      <alignment wrapText="1"/>
    </xf>
    <xf numFmtId="0" fontId="9" fillId="15" borderId="5" xfId="1" applyFont="1" applyFill="1" applyBorder="1" applyAlignment="1">
      <alignment horizontal="left" wrapText="1"/>
    </xf>
    <xf numFmtId="49" fontId="8" fillId="13" borderId="5" xfId="1" applyNumberFormat="1" applyFont="1" applyFill="1" applyBorder="1" applyAlignment="1">
      <alignment horizontal="center" wrapText="1"/>
    </xf>
    <xf numFmtId="0" fontId="8" fillId="13" borderId="5" xfId="0" applyFont="1" applyFill="1" applyBorder="1" applyAlignment="1">
      <alignment horizontal="center" wrapText="1"/>
    </xf>
    <xf numFmtId="49" fontId="8" fillId="14" borderId="5" xfId="1" applyNumberFormat="1" applyFont="1" applyFill="1" applyBorder="1" applyAlignment="1">
      <alignment horizontal="center" wrapText="1"/>
    </xf>
    <xf numFmtId="0" fontId="8" fillId="14" borderId="5" xfId="0" applyFont="1" applyFill="1" applyBorder="1" applyAlignment="1">
      <alignment horizontal="center" wrapText="1"/>
    </xf>
    <xf numFmtId="49" fontId="8" fillId="15" borderId="5" xfId="1" applyNumberFormat="1" applyFont="1" applyFill="1" applyBorder="1" applyAlignment="1">
      <alignment horizontal="center" wrapText="1"/>
    </xf>
    <xf numFmtId="0" fontId="8" fillId="15" borderId="5" xfId="0" applyFont="1" applyFill="1" applyBorder="1" applyAlignment="1">
      <alignment horizontal="center" wrapText="1"/>
    </xf>
    <xf numFmtId="164" fontId="8" fillId="13" borderId="5" xfId="0" applyNumberFormat="1" applyFont="1" applyFill="1" applyBorder="1" applyAlignment="1">
      <alignment horizontal="center" wrapText="1"/>
    </xf>
    <xf numFmtId="164" fontId="8" fillId="14" borderId="5" xfId="0" applyNumberFormat="1" applyFont="1" applyFill="1" applyBorder="1" applyAlignment="1">
      <alignment horizontal="center" wrapText="1"/>
    </xf>
    <xf numFmtId="164" fontId="8" fillId="15" borderId="5" xfId="0" applyNumberFormat="1" applyFont="1" applyFill="1" applyBorder="1" applyAlignment="1">
      <alignment horizontal="center" wrapText="1"/>
    </xf>
    <xf numFmtId="164" fontId="8" fillId="13" borderId="5" xfId="0" applyNumberFormat="1" applyFont="1" applyFill="1" applyBorder="1" applyAlignment="1">
      <alignment horizontal="center"/>
    </xf>
    <xf numFmtId="0" fontId="9" fillId="14" borderId="5" xfId="0" applyFont="1" applyFill="1" applyBorder="1" applyAlignment="1">
      <alignment wrapText="1"/>
    </xf>
    <xf numFmtId="49" fontId="9" fillId="14" borderId="5" xfId="1" applyNumberFormat="1" applyFont="1" applyFill="1" applyBorder="1" applyAlignment="1">
      <alignment horizontal="center" wrapText="1"/>
    </xf>
    <xf numFmtId="164" fontId="8" fillId="14" borderId="5" xfId="0" applyNumberFormat="1" applyFont="1" applyFill="1" applyBorder="1" applyAlignment="1">
      <alignment horizontal="center"/>
    </xf>
    <xf numFmtId="164" fontId="8" fillId="15" borderId="5" xfId="0" applyNumberFormat="1" applyFont="1" applyFill="1" applyBorder="1" applyAlignment="1">
      <alignment horizontal="center"/>
    </xf>
    <xf numFmtId="0" fontId="8" fillId="14" borderId="5" xfId="0" applyFont="1" applyFill="1" applyBorder="1" applyAlignment="1">
      <alignment horizontal="center"/>
    </xf>
    <xf numFmtId="0" fontId="8" fillId="15" borderId="5" xfId="0" applyFont="1" applyFill="1" applyBorder="1" applyAlignment="1">
      <alignment horizontal="center"/>
    </xf>
    <xf numFmtId="0" fontId="6" fillId="13" borderId="5" xfId="1" applyFont="1" applyFill="1" applyBorder="1" applyAlignment="1">
      <alignment horizontal="left" wrapText="1"/>
    </xf>
    <xf numFmtId="0" fontId="1" fillId="5" borderId="0" xfId="0" applyFont="1" applyFill="1" applyBorder="1"/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center" wrapText="1"/>
    </xf>
    <xf numFmtId="0" fontId="6" fillId="2" borderId="5" xfId="1" applyFont="1" applyFill="1" applyBorder="1" applyAlignment="1">
      <alignment horizontal="left" wrapText="1"/>
    </xf>
    <xf numFmtId="0" fontId="6" fillId="2" borderId="5" xfId="1" applyFont="1" applyFill="1" applyBorder="1" applyAlignment="1">
      <alignment horizontal="center" wrapText="1"/>
    </xf>
    <xf numFmtId="164" fontId="7" fillId="2" borderId="5" xfId="1" applyNumberFormat="1" applyFont="1" applyFill="1" applyBorder="1" applyAlignment="1">
      <alignment horizontal="center"/>
    </xf>
    <xf numFmtId="164" fontId="7" fillId="6" borderId="5" xfId="1" applyNumberFormat="1" applyFont="1" applyFill="1" applyBorder="1" applyAlignment="1">
      <alignment horizontal="center"/>
    </xf>
    <xf numFmtId="0" fontId="6" fillId="3" borderId="5" xfId="1" applyFont="1" applyFill="1" applyBorder="1" applyAlignment="1">
      <alignment horizontal="left" wrapText="1"/>
    </xf>
    <xf numFmtId="49" fontId="6" fillId="3" borderId="5" xfId="1" applyNumberFormat="1" applyFont="1" applyFill="1" applyBorder="1" applyAlignment="1">
      <alignment horizontal="center" wrapText="1"/>
    </xf>
    <xf numFmtId="0" fontId="6" fillId="3" borderId="5" xfId="1" applyFont="1" applyFill="1" applyBorder="1" applyAlignment="1">
      <alignment horizontal="center" wrapText="1"/>
    </xf>
    <xf numFmtId="164" fontId="7" fillId="3" borderId="5" xfId="1" applyNumberFormat="1" applyFont="1" applyFill="1" applyBorder="1" applyAlignment="1">
      <alignment horizontal="center"/>
    </xf>
    <xf numFmtId="164" fontId="7" fillId="7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49" fontId="8" fillId="4" borderId="5" xfId="1" applyNumberFormat="1" applyFont="1" applyFill="1" applyBorder="1" applyAlignment="1">
      <alignment horizontal="center" wrapText="1"/>
    </xf>
    <xf numFmtId="0" fontId="8" fillId="4" borderId="5" xfId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164" fontId="11" fillId="8" borderId="5" xfId="1" applyNumberFormat="1" applyFont="1" applyFill="1" applyBorder="1" applyAlignment="1">
      <alignment horizontal="center"/>
    </xf>
    <xf numFmtId="0" fontId="8" fillId="13" borderId="5" xfId="1" applyFont="1" applyFill="1" applyBorder="1" applyAlignment="1">
      <alignment horizontal="center" wrapText="1"/>
    </xf>
    <xf numFmtId="164" fontId="8" fillId="13" borderId="5" xfId="1" applyNumberFormat="1" applyFont="1" applyFill="1" applyBorder="1" applyAlignment="1">
      <alignment horizontal="center"/>
    </xf>
    <xf numFmtId="164" fontId="11" fillId="9" borderId="5" xfId="1" applyNumberFormat="1" applyFont="1" applyFill="1" applyBorder="1" applyAlignment="1">
      <alignment horizontal="center"/>
    </xf>
    <xf numFmtId="0" fontId="8" fillId="14" borderId="5" xfId="1" applyFont="1" applyFill="1" applyBorder="1" applyAlignment="1">
      <alignment horizontal="center" wrapText="1"/>
    </xf>
    <xf numFmtId="164" fontId="8" fillId="14" borderId="5" xfId="1" applyNumberFormat="1" applyFont="1" applyFill="1" applyBorder="1" applyAlignment="1">
      <alignment horizontal="center"/>
    </xf>
    <xf numFmtId="164" fontId="11" fillId="10" borderId="5" xfId="1" applyNumberFormat="1" applyFont="1" applyFill="1" applyBorder="1" applyAlignment="1">
      <alignment horizontal="center"/>
    </xf>
    <xf numFmtId="0" fontId="8" fillId="15" borderId="5" xfId="1" applyFont="1" applyFill="1" applyBorder="1" applyAlignment="1">
      <alignment horizontal="center" wrapText="1"/>
    </xf>
    <xf numFmtId="164" fontId="8" fillId="15" borderId="5" xfId="1" applyNumberFormat="1" applyFont="1" applyFill="1" applyBorder="1" applyAlignment="1">
      <alignment horizontal="center"/>
    </xf>
    <xf numFmtId="164" fontId="11" fillId="11" borderId="5" xfId="1" applyNumberFormat="1" applyFont="1" applyFill="1" applyBorder="1" applyAlignment="1">
      <alignment horizontal="center"/>
    </xf>
    <xf numFmtId="0" fontId="8" fillId="5" borderId="5" xfId="2" applyNumberFormat="1" applyFont="1" applyFill="1" applyBorder="1" applyAlignment="1">
      <alignment wrapText="1"/>
    </xf>
    <xf numFmtId="49" fontId="8" fillId="5" borderId="5" xfId="1" applyNumberFormat="1" applyFont="1" applyFill="1" applyBorder="1" applyAlignment="1">
      <alignment horizontal="center" wrapText="1"/>
    </xf>
    <xf numFmtId="0" fontId="8" fillId="5" borderId="5" xfId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 wrapText="1"/>
    </xf>
    <xf numFmtId="164" fontId="11" fillId="12" borderId="5" xfId="1" applyNumberFormat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/>
    </xf>
    <xf numFmtId="164" fontId="11" fillId="12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wrapText="1"/>
    </xf>
    <xf numFmtId="164" fontId="8" fillId="4" borderId="5" xfId="1" applyNumberFormat="1" applyFont="1" applyFill="1" applyBorder="1" applyAlignment="1">
      <alignment horizontal="center" wrapText="1"/>
    </xf>
    <xf numFmtId="164" fontId="11" fillId="8" borderId="5" xfId="1" applyNumberFormat="1" applyFont="1" applyFill="1" applyBorder="1" applyAlignment="1">
      <alignment horizontal="center" wrapText="1"/>
    </xf>
    <xf numFmtId="164" fontId="8" fillId="13" borderId="5" xfId="1" applyNumberFormat="1" applyFont="1" applyFill="1" applyBorder="1" applyAlignment="1">
      <alignment horizontal="center" wrapText="1"/>
    </xf>
    <xf numFmtId="164" fontId="11" fillId="9" borderId="5" xfId="1" applyNumberFormat="1" applyFont="1" applyFill="1" applyBorder="1" applyAlignment="1">
      <alignment horizontal="center" wrapText="1"/>
    </xf>
    <xf numFmtId="164" fontId="8" fillId="14" borderId="5" xfId="1" applyNumberFormat="1" applyFont="1" applyFill="1" applyBorder="1" applyAlignment="1">
      <alignment horizontal="center" wrapText="1"/>
    </xf>
    <xf numFmtId="164" fontId="11" fillId="10" borderId="5" xfId="1" applyNumberFormat="1" applyFont="1" applyFill="1" applyBorder="1" applyAlignment="1">
      <alignment horizontal="center" wrapText="1"/>
    </xf>
    <xf numFmtId="164" fontId="8" fillId="15" borderId="5" xfId="1" applyNumberFormat="1" applyFont="1" applyFill="1" applyBorder="1" applyAlignment="1">
      <alignment horizontal="center" wrapText="1"/>
    </xf>
    <xf numFmtId="164" fontId="11" fillId="11" borderId="5" xfId="1" applyNumberFormat="1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164" fontId="8" fillId="4" borderId="5" xfId="0" applyNumberFormat="1" applyFont="1" applyFill="1" applyBorder="1" applyAlignment="1">
      <alignment horizontal="center" wrapText="1"/>
    </xf>
    <xf numFmtId="164" fontId="11" fillId="8" borderId="5" xfId="0" applyNumberFormat="1" applyFont="1" applyFill="1" applyBorder="1" applyAlignment="1">
      <alignment horizontal="center" wrapText="1"/>
    </xf>
    <xf numFmtId="0" fontId="1" fillId="13" borderId="5" xfId="0" applyFont="1" applyFill="1" applyBorder="1"/>
    <xf numFmtId="0" fontId="1" fillId="14" borderId="5" xfId="0" applyFont="1" applyFill="1" applyBorder="1"/>
    <xf numFmtId="0" fontId="1" fillId="15" borderId="5" xfId="0" applyFont="1" applyFill="1" applyBorder="1"/>
    <xf numFmtId="4" fontId="8" fillId="5" borderId="5" xfId="0" applyNumberFormat="1" applyFont="1" applyFill="1" applyBorder="1" applyAlignment="1">
      <alignment horizontal="center" wrapText="1"/>
    </xf>
    <xf numFmtId="4" fontId="11" fillId="12" borderId="5" xfId="0" applyNumberFormat="1" applyFont="1" applyFill="1" applyBorder="1" applyAlignment="1">
      <alignment horizontal="center" wrapText="1"/>
    </xf>
    <xf numFmtId="4" fontId="8" fillId="4" borderId="5" xfId="0" applyNumberFormat="1" applyFont="1" applyFill="1" applyBorder="1" applyAlignment="1">
      <alignment horizontal="center" wrapText="1"/>
    </xf>
    <xf numFmtId="4" fontId="11" fillId="8" borderId="5" xfId="0" applyNumberFormat="1" applyFont="1" applyFill="1" applyBorder="1" applyAlignment="1">
      <alignment horizontal="center" wrapText="1"/>
    </xf>
    <xf numFmtId="4" fontId="8" fillId="13" borderId="5" xfId="0" applyNumberFormat="1" applyFont="1" applyFill="1" applyBorder="1" applyAlignment="1">
      <alignment horizontal="center" wrapText="1"/>
    </xf>
    <xf numFmtId="4" fontId="11" fillId="9" borderId="5" xfId="0" applyNumberFormat="1" applyFont="1" applyFill="1" applyBorder="1" applyAlignment="1">
      <alignment horizontal="center" wrapText="1"/>
    </xf>
    <xf numFmtId="4" fontId="8" fillId="14" borderId="5" xfId="0" applyNumberFormat="1" applyFont="1" applyFill="1" applyBorder="1" applyAlignment="1">
      <alignment horizontal="center" wrapText="1"/>
    </xf>
    <xf numFmtId="4" fontId="11" fillId="10" borderId="5" xfId="0" applyNumberFormat="1" applyFont="1" applyFill="1" applyBorder="1" applyAlignment="1">
      <alignment horizontal="center" wrapText="1"/>
    </xf>
    <xf numFmtId="4" fontId="8" fillId="15" borderId="5" xfId="0" applyNumberFormat="1" applyFont="1" applyFill="1" applyBorder="1" applyAlignment="1">
      <alignment horizontal="center" wrapText="1"/>
    </xf>
    <xf numFmtId="4" fontId="11" fillId="11" borderId="5" xfId="0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164" fontId="11" fillId="12" borderId="5" xfId="0" applyNumberFormat="1" applyFont="1" applyFill="1" applyBorder="1" applyAlignment="1">
      <alignment horizontal="center" wrapText="1"/>
    </xf>
    <xf numFmtId="165" fontId="8" fillId="13" borderId="5" xfId="0" applyNumberFormat="1" applyFont="1" applyFill="1" applyBorder="1" applyAlignment="1">
      <alignment horizontal="center" wrapText="1"/>
    </xf>
    <xf numFmtId="165" fontId="11" fillId="9" borderId="5" xfId="0" applyNumberFormat="1" applyFont="1" applyFill="1" applyBorder="1" applyAlignment="1">
      <alignment horizontal="center" wrapText="1"/>
    </xf>
    <xf numFmtId="165" fontId="8" fillId="14" borderId="5" xfId="0" applyNumberFormat="1" applyFont="1" applyFill="1" applyBorder="1" applyAlignment="1">
      <alignment horizontal="center" wrapText="1"/>
    </xf>
    <xf numFmtId="165" fontId="11" fillId="10" borderId="5" xfId="0" applyNumberFormat="1" applyFont="1" applyFill="1" applyBorder="1" applyAlignment="1">
      <alignment horizontal="center" wrapText="1"/>
    </xf>
    <xf numFmtId="165" fontId="8" fillId="15" borderId="5" xfId="0" applyNumberFormat="1" applyFont="1" applyFill="1" applyBorder="1" applyAlignment="1">
      <alignment horizontal="center" wrapText="1"/>
    </xf>
    <xf numFmtId="165" fontId="11" fillId="11" borderId="5" xfId="0" applyNumberFormat="1" applyFont="1" applyFill="1" applyBorder="1" applyAlignment="1">
      <alignment horizontal="center" wrapText="1"/>
    </xf>
    <xf numFmtId="49" fontId="9" fillId="15" borderId="5" xfId="1" applyNumberFormat="1" applyFont="1" applyFill="1" applyBorder="1" applyAlignment="1">
      <alignment horizontal="center" wrapText="1"/>
    </xf>
    <xf numFmtId="0" fontId="9" fillId="15" borderId="5" xfId="1" applyFont="1" applyFill="1" applyBorder="1" applyAlignment="1">
      <alignment horizontal="center" wrapText="1"/>
    </xf>
    <xf numFmtId="164" fontId="9" fillId="15" borderId="5" xfId="1" applyNumberFormat="1" applyFont="1" applyFill="1" applyBorder="1" applyAlignment="1">
      <alignment horizontal="center"/>
    </xf>
    <xf numFmtId="164" fontId="9" fillId="11" borderId="5" xfId="1" applyNumberFormat="1" applyFont="1" applyFill="1" applyBorder="1" applyAlignment="1">
      <alignment horizontal="center"/>
    </xf>
    <xf numFmtId="49" fontId="8" fillId="0" borderId="5" xfId="1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center" wrapText="1"/>
    </xf>
    <xf numFmtId="164" fontId="8" fillId="0" borderId="5" xfId="1" applyNumberFormat="1" applyFont="1" applyFill="1" applyBorder="1" applyAlignment="1">
      <alignment horizontal="center"/>
    </xf>
    <xf numFmtId="164" fontId="11" fillId="0" borderId="5" xfId="1" applyNumberFormat="1" applyFont="1" applyFill="1" applyBorder="1" applyAlignment="1">
      <alignment horizontal="center"/>
    </xf>
    <xf numFmtId="0" fontId="11" fillId="9" borderId="5" xfId="1" applyFont="1" applyFill="1" applyBorder="1" applyAlignment="1">
      <alignment horizontal="center" wrapText="1"/>
    </xf>
    <xf numFmtId="0" fontId="11" fillId="10" borderId="5" xfId="1" applyFont="1" applyFill="1" applyBorder="1" applyAlignment="1">
      <alignment horizontal="center" wrapText="1"/>
    </xf>
    <xf numFmtId="0" fontId="11" fillId="11" borderId="5" xfId="1" applyFont="1" applyFill="1" applyBorder="1" applyAlignment="1">
      <alignment horizontal="center" wrapText="1"/>
    </xf>
    <xf numFmtId="49" fontId="11" fillId="12" borderId="5" xfId="1" applyNumberFormat="1" applyFont="1" applyFill="1" applyBorder="1" applyAlignment="1">
      <alignment horizontal="center" wrapText="1"/>
    </xf>
    <xf numFmtId="0" fontId="11" fillId="12" borderId="5" xfId="1" applyFont="1" applyFill="1" applyBorder="1" applyAlignment="1">
      <alignment horizontal="center" wrapText="1"/>
    </xf>
    <xf numFmtId="49" fontId="8" fillId="13" borderId="5" xfId="0" applyNumberFormat="1" applyFont="1" applyFill="1" applyBorder="1" applyAlignment="1">
      <alignment horizontal="center" wrapText="1"/>
    </xf>
    <xf numFmtId="49" fontId="8" fillId="14" borderId="5" xfId="0" applyNumberFormat="1" applyFont="1" applyFill="1" applyBorder="1" applyAlignment="1">
      <alignment horizontal="center" wrapText="1"/>
    </xf>
    <xf numFmtId="49" fontId="8" fillId="15" borderId="5" xfId="0" applyNumberFormat="1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/>
    </xf>
    <xf numFmtId="0" fontId="8" fillId="13" borderId="5" xfId="0" applyFont="1" applyFill="1" applyBorder="1" applyAlignment="1">
      <alignment horizontal="center"/>
    </xf>
    <xf numFmtId="0" fontId="6" fillId="3" borderId="5" xfId="0" applyFont="1" applyFill="1" applyBorder="1" applyAlignment="1">
      <alignment wrapText="1"/>
    </xf>
    <xf numFmtId="49" fontId="8" fillId="3" borderId="5" xfId="1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center" wrapText="1"/>
    </xf>
    <xf numFmtId="164" fontId="8" fillId="3" borderId="5" xfId="1" applyNumberFormat="1" applyFont="1" applyFill="1" applyBorder="1" applyAlignment="1">
      <alignment horizontal="center"/>
    </xf>
    <xf numFmtId="164" fontId="11" fillId="7" borderId="5" xfId="1" applyNumberFormat="1" applyFont="1" applyFill="1" applyBorder="1" applyAlignment="1">
      <alignment horizontal="center"/>
    </xf>
    <xf numFmtId="164" fontId="8" fillId="5" borderId="5" xfId="0" applyNumberFormat="1" applyFont="1" applyFill="1" applyBorder="1" applyAlignment="1">
      <alignment horizontal="center"/>
    </xf>
    <xf numFmtId="164" fontId="11" fillId="12" borderId="5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164" fontId="6" fillId="3" borderId="5" xfId="0" applyNumberFormat="1" applyFont="1" applyFill="1" applyBorder="1" applyAlignment="1">
      <alignment horizontal="center" wrapText="1"/>
    </xf>
    <xf numFmtId="164" fontId="10" fillId="7" borderId="5" xfId="0" applyNumberFormat="1" applyFont="1" applyFill="1" applyBorder="1" applyAlignment="1">
      <alignment horizontal="center" wrapText="1"/>
    </xf>
    <xf numFmtId="49" fontId="8" fillId="4" borderId="5" xfId="0" applyNumberFormat="1" applyFont="1" applyFill="1" applyBorder="1" applyAlignment="1">
      <alignment horizontal="center" wrapText="1"/>
    </xf>
    <xf numFmtId="49" fontId="6" fillId="3" borderId="5" xfId="0" applyNumberFormat="1" applyFont="1" applyFill="1" applyBorder="1" applyAlignment="1">
      <alignment horizontal="center" wrapText="1"/>
    </xf>
    <xf numFmtId="49" fontId="8" fillId="4" borderId="5" xfId="0" applyNumberFormat="1" applyFont="1" applyFill="1" applyBorder="1" applyAlignment="1">
      <alignment horizontal="center"/>
    </xf>
    <xf numFmtId="49" fontId="8" fillId="13" borderId="5" xfId="0" applyNumberFormat="1" applyFont="1" applyFill="1" applyBorder="1" applyAlignment="1">
      <alignment horizontal="center"/>
    </xf>
    <xf numFmtId="49" fontId="8" fillId="14" borderId="5" xfId="0" applyNumberFormat="1" applyFont="1" applyFill="1" applyBorder="1" applyAlignment="1">
      <alignment horizontal="center"/>
    </xf>
    <xf numFmtId="49" fontId="8" fillId="15" borderId="5" xfId="0" applyNumberFormat="1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336"/>
  <sheetViews>
    <sheetView tabSelected="1" zoomScale="84" zoomScaleNormal="84" workbookViewId="0">
      <selection activeCell="G237" sqref="G237"/>
    </sheetView>
  </sheetViews>
  <sheetFormatPr defaultColWidth="13.42578125" defaultRowHeight="12.75" x14ac:dyDescent="0.2"/>
  <cols>
    <col min="1" max="1" width="73.5703125" style="1" customWidth="1"/>
    <col min="2" max="2" width="9.140625" style="1" customWidth="1"/>
    <col min="3" max="3" width="10" style="1" customWidth="1"/>
    <col min="4" max="4" width="19.42578125" style="1" customWidth="1"/>
    <col min="5" max="5" width="8.85546875" style="1" customWidth="1"/>
    <col min="6" max="8" width="17.42578125" style="1" customWidth="1"/>
    <col min="9" max="9" width="13.42578125" style="34" customWidth="1"/>
    <col min="10" max="16384" width="13.42578125" style="1"/>
  </cols>
  <sheetData>
    <row r="1" spans="1:9" ht="38.25" customHeight="1" x14ac:dyDescent="0.25">
      <c r="D1" s="166" t="s">
        <v>389</v>
      </c>
      <c r="E1" s="166"/>
      <c r="F1" s="166"/>
      <c r="G1" s="19"/>
      <c r="H1" s="19"/>
    </row>
    <row r="2" spans="1:9" ht="38.25" customHeight="1" x14ac:dyDescent="0.25">
      <c r="A2" s="165"/>
      <c r="D2" s="166"/>
      <c r="E2" s="166"/>
      <c r="F2" s="166"/>
      <c r="G2" s="19"/>
      <c r="H2" s="19"/>
    </row>
    <row r="3" spans="1:9" ht="38.25" customHeight="1" x14ac:dyDescent="0.25">
      <c r="D3" s="166"/>
      <c r="E3" s="166"/>
      <c r="F3" s="166"/>
      <c r="G3" s="19"/>
      <c r="H3" s="19"/>
    </row>
    <row r="4" spans="1:9" ht="38.25" customHeight="1" x14ac:dyDescent="0.25">
      <c r="D4" s="166"/>
      <c r="E4" s="166"/>
      <c r="F4" s="166"/>
      <c r="G4" s="19"/>
      <c r="H4" s="19"/>
    </row>
    <row r="6" spans="1:9" ht="123.75" customHeight="1" x14ac:dyDescent="0.3">
      <c r="A6" s="167" t="s">
        <v>390</v>
      </c>
      <c r="B6" s="167"/>
      <c r="C6" s="167"/>
      <c r="D6" s="167"/>
      <c r="E6" s="167"/>
      <c r="F6" s="167"/>
      <c r="G6" s="65"/>
      <c r="H6" s="65"/>
    </row>
    <row r="8" spans="1:9" ht="19.5" thickBot="1" x14ac:dyDescent="0.35">
      <c r="A8" s="2"/>
      <c r="B8" s="2"/>
      <c r="C8" s="2"/>
      <c r="D8" s="2"/>
      <c r="E8" s="2"/>
      <c r="F8" s="2"/>
      <c r="G8" s="2"/>
      <c r="H8" s="4" t="s">
        <v>5</v>
      </c>
    </row>
    <row r="9" spans="1:9" ht="18.75" x14ac:dyDescent="0.3">
      <c r="A9" s="168" t="s">
        <v>0</v>
      </c>
      <c r="B9" s="168" t="s">
        <v>1</v>
      </c>
      <c r="C9" s="168" t="s">
        <v>2</v>
      </c>
      <c r="D9" s="168" t="s">
        <v>3</v>
      </c>
      <c r="E9" s="168" t="s">
        <v>4</v>
      </c>
      <c r="F9" s="3">
        <v>2018</v>
      </c>
      <c r="G9" s="3">
        <v>2019</v>
      </c>
      <c r="H9" s="3">
        <v>2020</v>
      </c>
    </row>
    <row r="10" spans="1:9" ht="19.5" thickBot="1" x14ac:dyDescent="0.35">
      <c r="A10" s="169"/>
      <c r="B10" s="169"/>
      <c r="C10" s="169"/>
      <c r="D10" s="169"/>
      <c r="E10" s="169"/>
      <c r="F10" s="4" t="s">
        <v>388</v>
      </c>
      <c r="G10" s="4" t="s">
        <v>388</v>
      </c>
      <c r="H10" s="4" t="s">
        <v>388</v>
      </c>
    </row>
    <row r="11" spans="1:9" ht="19.5" thickBot="1" x14ac:dyDescent="0.35">
      <c r="A11" s="5">
        <v>1</v>
      </c>
      <c r="B11" s="6">
        <v>2</v>
      </c>
      <c r="C11" s="6">
        <v>3</v>
      </c>
      <c r="D11" s="6">
        <v>4</v>
      </c>
      <c r="E11" s="6">
        <v>5</v>
      </c>
      <c r="F11" s="7">
        <v>6</v>
      </c>
      <c r="G11" s="6">
        <v>7</v>
      </c>
      <c r="H11" s="7">
        <v>8</v>
      </c>
    </row>
    <row r="12" spans="1:9" ht="19.5" thickBot="1" x14ac:dyDescent="0.35">
      <c r="A12" s="66" t="s">
        <v>6</v>
      </c>
      <c r="B12" s="67"/>
      <c r="C12" s="67"/>
      <c r="D12" s="67"/>
      <c r="E12" s="67"/>
      <c r="F12" s="68">
        <v>398927.86082457064</v>
      </c>
      <c r="G12" s="69">
        <v>378901.64162457071</v>
      </c>
      <c r="H12" s="68">
        <v>398931.91462457064</v>
      </c>
      <c r="I12" s="34">
        <f>F12+G12+H12</f>
        <v>1176761.417073712</v>
      </c>
    </row>
    <row r="13" spans="1:9" ht="19.5" thickBot="1" x14ac:dyDescent="0.35">
      <c r="A13" s="70" t="s">
        <v>7</v>
      </c>
      <c r="B13" s="71" t="s">
        <v>8</v>
      </c>
      <c r="C13" s="71"/>
      <c r="D13" s="72"/>
      <c r="E13" s="72"/>
      <c r="F13" s="73">
        <v>39861.376092920626</v>
      </c>
      <c r="G13" s="74">
        <v>31608.451092920619</v>
      </c>
      <c r="H13" s="73">
        <v>33441.27609292062</v>
      </c>
      <c r="I13" s="34">
        <f t="shared" ref="I13:I76" si="0">F13+G13+H13</f>
        <v>104911.10327876188</v>
      </c>
    </row>
    <row r="14" spans="1:9" ht="38.25" thickBot="1" x14ac:dyDescent="0.35">
      <c r="A14" s="75" t="s">
        <v>9</v>
      </c>
      <c r="B14" s="76" t="s">
        <v>8</v>
      </c>
      <c r="C14" s="76" t="s">
        <v>10</v>
      </c>
      <c r="D14" s="77"/>
      <c r="E14" s="77"/>
      <c r="F14" s="78">
        <v>2124.29</v>
      </c>
      <c r="G14" s="79">
        <v>2050.9899999999998</v>
      </c>
      <c r="H14" s="78">
        <v>2050.9899999999998</v>
      </c>
      <c r="I14" s="34">
        <f t="shared" si="0"/>
        <v>6226.2699999999995</v>
      </c>
    </row>
    <row r="15" spans="1:9" ht="38.25" thickBot="1" x14ac:dyDescent="0.35">
      <c r="A15" s="36" t="s">
        <v>11</v>
      </c>
      <c r="B15" s="45" t="s">
        <v>8</v>
      </c>
      <c r="C15" s="45" t="s">
        <v>10</v>
      </c>
      <c r="D15" s="80" t="s">
        <v>12</v>
      </c>
      <c r="E15" s="80"/>
      <c r="F15" s="81">
        <v>2124.29</v>
      </c>
      <c r="G15" s="82">
        <v>2050.9899999999998</v>
      </c>
      <c r="H15" s="81">
        <v>2050.9899999999998</v>
      </c>
      <c r="I15" s="34">
        <f t="shared" si="0"/>
        <v>6226.2699999999995</v>
      </c>
    </row>
    <row r="16" spans="1:9" ht="38.25" thickBot="1" x14ac:dyDescent="0.35">
      <c r="A16" s="37" t="s">
        <v>13</v>
      </c>
      <c r="B16" s="47" t="s">
        <v>8</v>
      </c>
      <c r="C16" s="47" t="s">
        <v>10</v>
      </c>
      <c r="D16" s="83" t="s">
        <v>14</v>
      </c>
      <c r="E16" s="83"/>
      <c r="F16" s="84">
        <v>2124.29</v>
      </c>
      <c r="G16" s="85">
        <v>2050.9899999999998</v>
      </c>
      <c r="H16" s="84">
        <v>2050.9899999999998</v>
      </c>
      <c r="I16" s="34">
        <f t="shared" si="0"/>
        <v>6226.2699999999995</v>
      </c>
    </row>
    <row r="17" spans="1:9" ht="57" thickBot="1" x14ac:dyDescent="0.35">
      <c r="A17" s="38" t="s">
        <v>15</v>
      </c>
      <c r="B17" s="49" t="s">
        <v>8</v>
      </c>
      <c r="C17" s="49" t="s">
        <v>10</v>
      </c>
      <c r="D17" s="86" t="s">
        <v>16</v>
      </c>
      <c r="E17" s="86"/>
      <c r="F17" s="87">
        <v>2124.29</v>
      </c>
      <c r="G17" s="88">
        <v>2050.9899999999998</v>
      </c>
      <c r="H17" s="87">
        <v>2050.9899999999998</v>
      </c>
      <c r="I17" s="34">
        <f t="shared" si="0"/>
        <v>6226.2699999999995</v>
      </c>
    </row>
    <row r="18" spans="1:9" ht="188.25" thickBot="1" x14ac:dyDescent="0.35">
      <c r="A18" s="89" t="s">
        <v>17</v>
      </c>
      <c r="B18" s="90" t="s">
        <v>8</v>
      </c>
      <c r="C18" s="90" t="s">
        <v>10</v>
      </c>
      <c r="D18" s="91" t="s">
        <v>18</v>
      </c>
      <c r="E18" s="91">
        <v>100</v>
      </c>
      <c r="F18" s="92">
        <v>2124.29</v>
      </c>
      <c r="G18" s="93">
        <v>2050.9899999999998</v>
      </c>
      <c r="H18" s="92">
        <v>2050.9899999999998</v>
      </c>
      <c r="I18" s="34">
        <f t="shared" si="0"/>
        <v>6226.2699999999995</v>
      </c>
    </row>
    <row r="19" spans="1:9" ht="57" thickBot="1" x14ac:dyDescent="0.35">
      <c r="A19" s="75" t="s">
        <v>19</v>
      </c>
      <c r="B19" s="76" t="s">
        <v>8</v>
      </c>
      <c r="C19" s="76" t="s">
        <v>20</v>
      </c>
      <c r="D19" s="77"/>
      <c r="E19" s="77"/>
      <c r="F19" s="78">
        <v>760.88402239999994</v>
      </c>
      <c r="G19" s="79">
        <v>760.88402239999994</v>
      </c>
      <c r="H19" s="78">
        <v>760.88402239999994</v>
      </c>
      <c r="I19" s="34">
        <f t="shared" si="0"/>
        <v>2282.6520671999997</v>
      </c>
    </row>
    <row r="20" spans="1:9" ht="38.25" thickBot="1" x14ac:dyDescent="0.35">
      <c r="A20" s="36" t="s">
        <v>11</v>
      </c>
      <c r="B20" s="45" t="s">
        <v>8</v>
      </c>
      <c r="C20" s="45" t="s">
        <v>20</v>
      </c>
      <c r="D20" s="80" t="s">
        <v>12</v>
      </c>
      <c r="E20" s="80"/>
      <c r="F20" s="81">
        <v>760.88402239999994</v>
      </c>
      <c r="G20" s="82">
        <v>760.88402239999994</v>
      </c>
      <c r="H20" s="81">
        <v>760.88402239999994</v>
      </c>
      <c r="I20" s="34">
        <f t="shared" si="0"/>
        <v>2282.6520671999997</v>
      </c>
    </row>
    <row r="21" spans="1:9" ht="38.25" thickBot="1" x14ac:dyDescent="0.35">
      <c r="A21" s="37" t="s">
        <v>13</v>
      </c>
      <c r="B21" s="47" t="s">
        <v>8</v>
      </c>
      <c r="C21" s="47" t="s">
        <v>20</v>
      </c>
      <c r="D21" s="83" t="s">
        <v>14</v>
      </c>
      <c r="E21" s="83"/>
      <c r="F21" s="84">
        <v>760.88402239999994</v>
      </c>
      <c r="G21" s="85">
        <v>760.88402239999994</v>
      </c>
      <c r="H21" s="84">
        <v>760.88402239999994</v>
      </c>
      <c r="I21" s="34">
        <f t="shared" si="0"/>
        <v>2282.6520671999997</v>
      </c>
    </row>
    <row r="22" spans="1:9" ht="57" thickBot="1" x14ac:dyDescent="0.35">
      <c r="A22" s="38" t="s">
        <v>21</v>
      </c>
      <c r="B22" s="49" t="s">
        <v>8</v>
      </c>
      <c r="C22" s="49" t="s">
        <v>20</v>
      </c>
      <c r="D22" s="86" t="s">
        <v>22</v>
      </c>
      <c r="E22" s="86"/>
      <c r="F22" s="87">
        <v>760.88402239999994</v>
      </c>
      <c r="G22" s="88">
        <v>760.88402239999994</v>
      </c>
      <c r="H22" s="87">
        <v>760.88402239999994</v>
      </c>
      <c r="I22" s="34">
        <f t="shared" si="0"/>
        <v>2282.6520671999997</v>
      </c>
    </row>
    <row r="23" spans="1:9" ht="188.25" thickBot="1" x14ac:dyDescent="0.35">
      <c r="A23" s="18" t="s">
        <v>23</v>
      </c>
      <c r="B23" s="90" t="s">
        <v>8</v>
      </c>
      <c r="C23" s="90" t="s">
        <v>20</v>
      </c>
      <c r="D23" s="91" t="s">
        <v>24</v>
      </c>
      <c r="E23" s="90" t="s">
        <v>25</v>
      </c>
      <c r="F23" s="94">
        <v>741.88402239999994</v>
      </c>
      <c r="G23" s="95">
        <v>741.88402239999994</v>
      </c>
      <c r="H23" s="94">
        <v>741.88402239999994</v>
      </c>
      <c r="I23" s="34">
        <f t="shared" si="0"/>
        <v>2225.6520671999997</v>
      </c>
    </row>
    <row r="24" spans="1:9" ht="132" thickBot="1" x14ac:dyDescent="0.35">
      <c r="A24" s="18" t="s">
        <v>26</v>
      </c>
      <c r="B24" s="90" t="s">
        <v>8</v>
      </c>
      <c r="C24" s="90" t="s">
        <v>20</v>
      </c>
      <c r="D24" s="91" t="s">
        <v>24</v>
      </c>
      <c r="E24" s="91">
        <v>200</v>
      </c>
      <c r="F24" s="94">
        <v>19</v>
      </c>
      <c r="G24" s="95">
        <v>19</v>
      </c>
      <c r="H24" s="94">
        <v>19</v>
      </c>
      <c r="I24" s="34">
        <f t="shared" si="0"/>
        <v>57</v>
      </c>
    </row>
    <row r="25" spans="1:9" ht="57" thickBot="1" x14ac:dyDescent="0.35">
      <c r="A25" s="96" t="s">
        <v>27</v>
      </c>
      <c r="B25" s="76" t="s">
        <v>8</v>
      </c>
      <c r="C25" s="76" t="s">
        <v>28</v>
      </c>
      <c r="D25" s="77"/>
      <c r="E25" s="77"/>
      <c r="F25" s="97">
        <v>14747.274963741023</v>
      </c>
      <c r="G25" s="98">
        <v>12624.959963741023</v>
      </c>
      <c r="H25" s="97">
        <v>13780.274963741023</v>
      </c>
      <c r="I25" s="34">
        <f t="shared" si="0"/>
        <v>41152.509891223068</v>
      </c>
    </row>
    <row r="26" spans="1:9" ht="38.25" thickBot="1" x14ac:dyDescent="0.35">
      <c r="A26" s="36" t="s">
        <v>11</v>
      </c>
      <c r="B26" s="45" t="s">
        <v>8</v>
      </c>
      <c r="C26" s="45" t="s">
        <v>28</v>
      </c>
      <c r="D26" s="80" t="s">
        <v>12</v>
      </c>
      <c r="E26" s="80"/>
      <c r="F26" s="99">
        <v>13780.274963741023</v>
      </c>
      <c r="G26" s="100">
        <v>12624.959963741023</v>
      </c>
      <c r="H26" s="99">
        <v>13780.274963741023</v>
      </c>
      <c r="I26" s="34">
        <f t="shared" si="0"/>
        <v>40185.509891223068</v>
      </c>
    </row>
    <row r="27" spans="1:9" ht="38.25" thickBot="1" x14ac:dyDescent="0.35">
      <c r="A27" s="37" t="s">
        <v>13</v>
      </c>
      <c r="B27" s="47" t="s">
        <v>8</v>
      </c>
      <c r="C27" s="47" t="s">
        <v>28</v>
      </c>
      <c r="D27" s="83" t="s">
        <v>14</v>
      </c>
      <c r="E27" s="83"/>
      <c r="F27" s="101">
        <v>13780.274963741023</v>
      </c>
      <c r="G27" s="102">
        <v>12624.959963741023</v>
      </c>
      <c r="H27" s="101">
        <v>13780.274963741023</v>
      </c>
      <c r="I27" s="34">
        <f t="shared" si="0"/>
        <v>40185.509891223068</v>
      </c>
    </row>
    <row r="28" spans="1:9" ht="57" thickBot="1" x14ac:dyDescent="0.35">
      <c r="A28" s="39" t="s">
        <v>15</v>
      </c>
      <c r="B28" s="49" t="s">
        <v>8</v>
      </c>
      <c r="C28" s="49" t="s">
        <v>28</v>
      </c>
      <c r="D28" s="86" t="s">
        <v>16</v>
      </c>
      <c r="E28" s="86"/>
      <c r="F28" s="103">
        <v>13780.274963741023</v>
      </c>
      <c r="G28" s="104">
        <v>12624.959963741023</v>
      </c>
      <c r="H28" s="103">
        <v>13780.274963741023</v>
      </c>
      <c r="I28" s="34">
        <f t="shared" si="0"/>
        <v>40185.509891223068</v>
      </c>
    </row>
    <row r="29" spans="1:9" ht="188.25" thickBot="1" x14ac:dyDescent="0.35">
      <c r="A29" s="89" t="s">
        <v>23</v>
      </c>
      <c r="B29" s="90" t="s">
        <v>8</v>
      </c>
      <c r="C29" s="90" t="s">
        <v>28</v>
      </c>
      <c r="D29" s="91" t="s">
        <v>29</v>
      </c>
      <c r="E29" s="91">
        <v>100</v>
      </c>
      <c r="F29" s="92">
        <v>11138.674963741023</v>
      </c>
      <c r="G29" s="93">
        <v>11138.674963741023</v>
      </c>
      <c r="H29" s="92">
        <v>11138.674963741023</v>
      </c>
      <c r="I29" s="34">
        <f t="shared" si="0"/>
        <v>33416.024891223067</v>
      </c>
    </row>
    <row r="30" spans="1:9" ht="132" thickBot="1" x14ac:dyDescent="0.35">
      <c r="A30" s="89" t="s">
        <v>26</v>
      </c>
      <c r="B30" s="90" t="s">
        <v>8</v>
      </c>
      <c r="C30" s="90" t="s">
        <v>28</v>
      </c>
      <c r="D30" s="91" t="s">
        <v>29</v>
      </c>
      <c r="E30" s="91">
        <v>200</v>
      </c>
      <c r="F30" s="92">
        <v>2530.5000000000005</v>
      </c>
      <c r="G30" s="93">
        <v>1404.1599999999999</v>
      </c>
      <c r="H30" s="92">
        <v>2530.5000000000005</v>
      </c>
      <c r="I30" s="34">
        <f t="shared" si="0"/>
        <v>6465.1600000000008</v>
      </c>
    </row>
    <row r="31" spans="1:9" ht="132" thickBot="1" x14ac:dyDescent="0.35">
      <c r="A31" s="89" t="s">
        <v>30</v>
      </c>
      <c r="B31" s="90" t="s">
        <v>8</v>
      </c>
      <c r="C31" s="90" t="s">
        <v>28</v>
      </c>
      <c r="D31" s="91" t="s">
        <v>29</v>
      </c>
      <c r="E31" s="91">
        <v>800</v>
      </c>
      <c r="F31" s="92">
        <v>111.1</v>
      </c>
      <c r="G31" s="93">
        <v>82.125</v>
      </c>
      <c r="H31" s="92">
        <v>111.1</v>
      </c>
      <c r="I31" s="34">
        <f t="shared" si="0"/>
        <v>304.32499999999999</v>
      </c>
    </row>
    <row r="32" spans="1:9" ht="38.25" thickBot="1" x14ac:dyDescent="0.35">
      <c r="A32" s="36" t="s">
        <v>11</v>
      </c>
      <c r="B32" s="45" t="s">
        <v>8</v>
      </c>
      <c r="C32" s="45" t="s">
        <v>28</v>
      </c>
      <c r="D32" s="80" t="s">
        <v>12</v>
      </c>
      <c r="E32" s="80"/>
      <c r="F32" s="99">
        <v>967.00000000000011</v>
      </c>
      <c r="G32" s="100">
        <v>0</v>
      </c>
      <c r="H32" s="99">
        <v>0</v>
      </c>
      <c r="I32" s="34">
        <f t="shared" si="0"/>
        <v>967.00000000000011</v>
      </c>
    </row>
    <row r="33" spans="1:9" ht="57" thickBot="1" x14ac:dyDescent="0.35">
      <c r="A33" s="37" t="s">
        <v>31</v>
      </c>
      <c r="B33" s="47" t="s">
        <v>8</v>
      </c>
      <c r="C33" s="47" t="s">
        <v>28</v>
      </c>
      <c r="D33" s="83" t="s">
        <v>32</v>
      </c>
      <c r="E33" s="83"/>
      <c r="F33" s="101">
        <v>967.00000000000011</v>
      </c>
      <c r="G33" s="102">
        <v>0</v>
      </c>
      <c r="H33" s="101">
        <v>0</v>
      </c>
      <c r="I33" s="34">
        <f t="shared" si="0"/>
        <v>967.00000000000011</v>
      </c>
    </row>
    <row r="34" spans="1:9" ht="57" thickBot="1" x14ac:dyDescent="0.35">
      <c r="A34" s="39" t="s">
        <v>33</v>
      </c>
      <c r="B34" s="49" t="s">
        <v>8</v>
      </c>
      <c r="C34" s="49" t="s">
        <v>28</v>
      </c>
      <c r="D34" s="86" t="s">
        <v>34</v>
      </c>
      <c r="E34" s="86"/>
      <c r="F34" s="103">
        <v>967.00000000000011</v>
      </c>
      <c r="G34" s="104">
        <v>0</v>
      </c>
      <c r="H34" s="103">
        <v>0</v>
      </c>
      <c r="I34" s="34">
        <f t="shared" si="0"/>
        <v>967.00000000000011</v>
      </c>
    </row>
    <row r="35" spans="1:9" ht="188.25" thickBot="1" x14ac:dyDescent="0.35">
      <c r="A35" s="89" t="s">
        <v>23</v>
      </c>
      <c r="B35" s="90" t="s">
        <v>8</v>
      </c>
      <c r="C35" s="90" t="s">
        <v>28</v>
      </c>
      <c r="D35" s="8" t="s">
        <v>35</v>
      </c>
      <c r="E35" s="91">
        <v>100</v>
      </c>
      <c r="F35" s="92">
        <v>850.90000000000009</v>
      </c>
      <c r="G35" s="93">
        <v>0</v>
      </c>
      <c r="H35" s="92">
        <v>0</v>
      </c>
      <c r="I35" s="34">
        <f t="shared" si="0"/>
        <v>850.90000000000009</v>
      </c>
    </row>
    <row r="36" spans="1:9" ht="132" thickBot="1" x14ac:dyDescent="0.35">
      <c r="A36" s="89" t="s">
        <v>26</v>
      </c>
      <c r="B36" s="90" t="s">
        <v>8</v>
      </c>
      <c r="C36" s="90" t="s">
        <v>28</v>
      </c>
      <c r="D36" s="8" t="s">
        <v>35</v>
      </c>
      <c r="E36" s="91">
        <v>200</v>
      </c>
      <c r="F36" s="92">
        <v>116.10000000000002</v>
      </c>
      <c r="G36" s="93">
        <v>0</v>
      </c>
      <c r="H36" s="92">
        <v>0</v>
      </c>
      <c r="I36" s="34">
        <f t="shared" si="0"/>
        <v>116.10000000000002</v>
      </c>
    </row>
    <row r="37" spans="1:9" ht="19.5" thickBot="1" x14ac:dyDescent="0.35">
      <c r="A37" s="75" t="s">
        <v>346</v>
      </c>
      <c r="B37" s="76" t="s">
        <v>8</v>
      </c>
      <c r="C37" s="76" t="s">
        <v>117</v>
      </c>
      <c r="D37" s="77"/>
      <c r="E37" s="77"/>
      <c r="F37" s="78">
        <v>42</v>
      </c>
      <c r="G37" s="97">
        <v>3</v>
      </c>
      <c r="H37" s="78">
        <v>4.5999999999999996</v>
      </c>
      <c r="I37" s="34">
        <f t="shared" si="0"/>
        <v>49.6</v>
      </c>
    </row>
    <row r="38" spans="1:9" ht="38.25" thickBot="1" x14ac:dyDescent="0.35">
      <c r="A38" s="36" t="s">
        <v>38</v>
      </c>
      <c r="B38" s="45" t="s">
        <v>8</v>
      </c>
      <c r="C38" s="45" t="s">
        <v>117</v>
      </c>
      <c r="D38" s="80"/>
      <c r="E38" s="80"/>
      <c r="F38" s="99">
        <v>42</v>
      </c>
      <c r="G38" s="99">
        <v>3</v>
      </c>
      <c r="H38" s="99">
        <v>4.5999999999999996</v>
      </c>
      <c r="I38" s="34">
        <f t="shared" si="0"/>
        <v>49.6</v>
      </c>
    </row>
    <row r="39" spans="1:9" ht="38.25" thickBot="1" x14ac:dyDescent="0.35">
      <c r="A39" s="37" t="s">
        <v>13</v>
      </c>
      <c r="B39" s="47" t="s">
        <v>8</v>
      </c>
      <c r="C39" s="47" t="s">
        <v>117</v>
      </c>
      <c r="D39" s="83" t="s">
        <v>14</v>
      </c>
      <c r="E39" s="83"/>
      <c r="F39" s="101">
        <v>42</v>
      </c>
      <c r="G39" s="101">
        <v>3</v>
      </c>
      <c r="H39" s="101">
        <v>4.5999999999999996</v>
      </c>
      <c r="I39" s="34">
        <f t="shared" si="0"/>
        <v>49.6</v>
      </c>
    </row>
    <row r="40" spans="1:9" ht="75.75" thickBot="1" x14ac:dyDescent="0.35">
      <c r="A40" s="39" t="s">
        <v>347</v>
      </c>
      <c r="B40" s="49" t="s">
        <v>8</v>
      </c>
      <c r="C40" s="49" t="s">
        <v>117</v>
      </c>
      <c r="D40" s="86" t="s">
        <v>348</v>
      </c>
      <c r="E40" s="86"/>
      <c r="F40" s="103">
        <v>42</v>
      </c>
      <c r="G40" s="103">
        <v>3</v>
      </c>
      <c r="H40" s="103">
        <v>4.5999999999999996</v>
      </c>
      <c r="I40" s="34">
        <f t="shared" si="0"/>
        <v>49.6</v>
      </c>
    </row>
    <row r="41" spans="1:9" ht="75.75" thickBot="1" x14ac:dyDescent="0.35">
      <c r="A41" s="89" t="s">
        <v>349</v>
      </c>
      <c r="B41" s="90" t="s">
        <v>8</v>
      </c>
      <c r="C41" s="90" t="s">
        <v>117</v>
      </c>
      <c r="D41" s="8" t="s">
        <v>350</v>
      </c>
      <c r="E41" s="91">
        <v>200</v>
      </c>
      <c r="F41" s="92">
        <v>42</v>
      </c>
      <c r="G41" s="93">
        <v>3</v>
      </c>
      <c r="H41" s="92">
        <v>4.5999999999999996</v>
      </c>
      <c r="I41" s="34">
        <f t="shared" si="0"/>
        <v>49.6</v>
      </c>
    </row>
    <row r="42" spans="1:9" ht="57" thickBot="1" x14ac:dyDescent="0.35">
      <c r="A42" s="11" t="s">
        <v>36</v>
      </c>
      <c r="B42" s="76" t="s">
        <v>8</v>
      </c>
      <c r="C42" s="76" t="s">
        <v>37</v>
      </c>
      <c r="D42" s="105"/>
      <c r="E42" s="105"/>
      <c r="F42" s="106">
        <v>4937.8379559999994</v>
      </c>
      <c r="G42" s="107">
        <v>4603.0379560000001</v>
      </c>
      <c r="H42" s="106">
        <v>4683.0379560000001</v>
      </c>
      <c r="I42" s="34">
        <f t="shared" si="0"/>
        <v>14223.913868</v>
      </c>
    </row>
    <row r="43" spans="1:9" ht="38.25" thickBot="1" x14ac:dyDescent="0.35">
      <c r="A43" s="40" t="s">
        <v>38</v>
      </c>
      <c r="B43" s="45" t="s">
        <v>8</v>
      </c>
      <c r="C43" s="45" t="s">
        <v>37</v>
      </c>
      <c r="D43" s="46" t="s">
        <v>39</v>
      </c>
      <c r="E43" s="46"/>
      <c r="F43" s="51">
        <v>4937.8379559999994</v>
      </c>
      <c r="G43" s="28">
        <v>4603.0379560000001</v>
      </c>
      <c r="H43" s="51">
        <v>4683.0379560000001</v>
      </c>
      <c r="I43" s="34">
        <f t="shared" si="0"/>
        <v>14223.913868</v>
      </c>
    </row>
    <row r="44" spans="1:9" ht="38.25" thickBot="1" x14ac:dyDescent="0.35">
      <c r="A44" s="41" t="s">
        <v>40</v>
      </c>
      <c r="B44" s="47" t="s">
        <v>8</v>
      </c>
      <c r="C44" s="47" t="s">
        <v>37</v>
      </c>
      <c r="D44" s="48" t="s">
        <v>41</v>
      </c>
      <c r="E44" s="48"/>
      <c r="F44" s="52">
        <v>4937.8379559999994</v>
      </c>
      <c r="G44" s="29">
        <v>4603.0379560000001</v>
      </c>
      <c r="H44" s="52">
        <v>4683.0379560000001</v>
      </c>
      <c r="I44" s="34">
        <f t="shared" si="0"/>
        <v>14223.913868</v>
      </c>
    </row>
    <row r="45" spans="1:9" ht="57" thickBot="1" x14ac:dyDescent="0.35">
      <c r="A45" s="42" t="s">
        <v>42</v>
      </c>
      <c r="B45" s="49" t="s">
        <v>8</v>
      </c>
      <c r="C45" s="49" t="s">
        <v>37</v>
      </c>
      <c r="D45" s="50" t="s">
        <v>43</v>
      </c>
      <c r="E45" s="50"/>
      <c r="F45" s="53">
        <v>4937.8379559999994</v>
      </c>
      <c r="G45" s="30">
        <v>4603.0379560000001</v>
      </c>
      <c r="H45" s="53">
        <v>4683.0379560000001</v>
      </c>
      <c r="I45" s="34">
        <f t="shared" si="0"/>
        <v>14223.913868</v>
      </c>
    </row>
    <row r="46" spans="1:9" ht="188.25" thickBot="1" x14ac:dyDescent="0.35">
      <c r="A46" s="89" t="s">
        <v>44</v>
      </c>
      <c r="B46" s="90" t="s">
        <v>8</v>
      </c>
      <c r="C46" s="90" t="s">
        <v>37</v>
      </c>
      <c r="D46" s="91" t="s">
        <v>45</v>
      </c>
      <c r="E46" s="91">
        <v>100</v>
      </c>
      <c r="F46" s="92">
        <v>4218.8379559999994</v>
      </c>
      <c r="G46" s="93">
        <v>3964.0379559999997</v>
      </c>
      <c r="H46" s="92">
        <v>3964.0379559999997</v>
      </c>
      <c r="I46" s="34">
        <f t="shared" si="0"/>
        <v>12146.913868</v>
      </c>
    </row>
    <row r="47" spans="1:9" ht="150.75" thickBot="1" x14ac:dyDescent="0.35">
      <c r="A47" s="89" t="s">
        <v>46</v>
      </c>
      <c r="B47" s="90" t="s">
        <v>8</v>
      </c>
      <c r="C47" s="90" t="s">
        <v>37</v>
      </c>
      <c r="D47" s="91" t="s">
        <v>45</v>
      </c>
      <c r="E47" s="91">
        <v>200</v>
      </c>
      <c r="F47" s="92">
        <v>719</v>
      </c>
      <c r="G47" s="93">
        <v>639.00000000000045</v>
      </c>
      <c r="H47" s="92">
        <v>719.00000000000045</v>
      </c>
      <c r="I47" s="34">
        <f t="shared" si="0"/>
        <v>2077.0000000000009</v>
      </c>
    </row>
    <row r="48" spans="1:9" ht="132" hidden="1" thickBot="1" x14ac:dyDescent="0.35">
      <c r="A48" s="89" t="s">
        <v>318</v>
      </c>
      <c r="B48" s="90" t="s">
        <v>8</v>
      </c>
      <c r="C48" s="90" t="s">
        <v>37</v>
      </c>
      <c r="D48" s="91" t="s">
        <v>45</v>
      </c>
      <c r="E48" s="91">
        <v>800</v>
      </c>
      <c r="F48" s="92">
        <v>0</v>
      </c>
      <c r="G48" s="93">
        <v>0</v>
      </c>
      <c r="H48" s="92">
        <v>0</v>
      </c>
      <c r="I48" s="34">
        <f t="shared" si="0"/>
        <v>0</v>
      </c>
    </row>
    <row r="49" spans="1:9" ht="19.5" thickBot="1" x14ac:dyDescent="0.35">
      <c r="A49" s="9" t="s">
        <v>351</v>
      </c>
      <c r="B49" s="76" t="s">
        <v>8</v>
      </c>
      <c r="C49" s="76" t="s">
        <v>160</v>
      </c>
      <c r="D49" s="10"/>
      <c r="E49" s="10"/>
      <c r="F49" s="97">
        <v>1726.4</v>
      </c>
      <c r="G49" s="97">
        <v>0</v>
      </c>
      <c r="H49" s="97">
        <v>0</v>
      </c>
      <c r="I49" s="34">
        <f t="shared" si="0"/>
        <v>1726.4</v>
      </c>
    </row>
    <row r="50" spans="1:9" ht="38.25" thickBot="1" x14ac:dyDescent="0.35">
      <c r="A50" s="36" t="s">
        <v>11</v>
      </c>
      <c r="B50" s="45" t="s">
        <v>8</v>
      </c>
      <c r="C50" s="45" t="s">
        <v>160</v>
      </c>
      <c r="D50" s="46" t="s">
        <v>352</v>
      </c>
      <c r="E50" s="108"/>
      <c r="F50" s="99">
        <v>1726.4</v>
      </c>
      <c r="G50" s="99">
        <v>0</v>
      </c>
      <c r="H50" s="99">
        <v>0</v>
      </c>
      <c r="I50" s="34">
        <f t="shared" si="0"/>
        <v>1726.4</v>
      </c>
    </row>
    <row r="51" spans="1:9" ht="38.25" thickBot="1" x14ac:dyDescent="0.35">
      <c r="A51" s="37" t="s">
        <v>40</v>
      </c>
      <c r="B51" s="47" t="s">
        <v>8</v>
      </c>
      <c r="C51" s="47" t="s">
        <v>160</v>
      </c>
      <c r="D51" s="48" t="s">
        <v>14</v>
      </c>
      <c r="E51" s="109"/>
      <c r="F51" s="101">
        <v>1726.4</v>
      </c>
      <c r="G51" s="101">
        <v>0</v>
      </c>
      <c r="H51" s="101">
        <v>0</v>
      </c>
      <c r="I51" s="34">
        <f t="shared" si="0"/>
        <v>1726.4</v>
      </c>
    </row>
    <row r="52" spans="1:9" ht="57" thickBot="1" x14ac:dyDescent="0.35">
      <c r="A52" s="43" t="s">
        <v>353</v>
      </c>
      <c r="B52" s="49" t="s">
        <v>8</v>
      </c>
      <c r="C52" s="49" t="s">
        <v>160</v>
      </c>
      <c r="D52" s="50" t="s">
        <v>354</v>
      </c>
      <c r="E52" s="110"/>
      <c r="F52" s="103">
        <v>1726.4</v>
      </c>
      <c r="G52" s="103">
        <v>0</v>
      </c>
      <c r="H52" s="103">
        <v>0</v>
      </c>
      <c r="I52" s="34">
        <f t="shared" si="0"/>
        <v>1726.4</v>
      </c>
    </row>
    <row r="53" spans="1:9" ht="75.75" thickBot="1" x14ac:dyDescent="0.35">
      <c r="A53" s="14" t="s">
        <v>355</v>
      </c>
      <c r="B53" s="90" t="s">
        <v>8</v>
      </c>
      <c r="C53" s="90" t="s">
        <v>160</v>
      </c>
      <c r="D53" s="8" t="s">
        <v>356</v>
      </c>
      <c r="E53" s="8">
        <v>244</v>
      </c>
      <c r="F53" s="111">
        <v>1726.4</v>
      </c>
      <c r="G53" s="111"/>
      <c r="H53" s="111">
        <v>0</v>
      </c>
      <c r="I53" s="34">
        <f t="shared" si="0"/>
        <v>1726.4</v>
      </c>
    </row>
    <row r="54" spans="1:9" ht="19.5" thickBot="1" x14ac:dyDescent="0.35">
      <c r="A54" s="9" t="s">
        <v>47</v>
      </c>
      <c r="B54" s="76" t="s">
        <v>8</v>
      </c>
      <c r="C54" s="76" t="s">
        <v>48</v>
      </c>
      <c r="D54" s="10"/>
      <c r="E54" s="10"/>
      <c r="F54" s="97">
        <v>100</v>
      </c>
      <c r="G54" s="98">
        <v>0</v>
      </c>
      <c r="H54" s="97">
        <v>0</v>
      </c>
      <c r="I54" s="34">
        <f t="shared" si="0"/>
        <v>100</v>
      </c>
    </row>
    <row r="55" spans="1:9" ht="38.25" thickBot="1" x14ac:dyDescent="0.35">
      <c r="A55" s="36" t="s">
        <v>11</v>
      </c>
      <c r="B55" s="45" t="s">
        <v>8</v>
      </c>
      <c r="C55" s="45" t="s">
        <v>48</v>
      </c>
      <c r="D55" s="46" t="s">
        <v>12</v>
      </c>
      <c r="E55" s="108"/>
      <c r="F55" s="99">
        <v>100</v>
      </c>
      <c r="G55" s="100">
        <v>0</v>
      </c>
      <c r="H55" s="99">
        <v>0</v>
      </c>
      <c r="I55" s="34">
        <f t="shared" si="0"/>
        <v>100</v>
      </c>
    </row>
    <row r="56" spans="1:9" ht="38.25" thickBot="1" x14ac:dyDescent="0.35">
      <c r="A56" s="37" t="s">
        <v>13</v>
      </c>
      <c r="B56" s="47" t="s">
        <v>8</v>
      </c>
      <c r="C56" s="47" t="s">
        <v>48</v>
      </c>
      <c r="D56" s="48" t="s">
        <v>14</v>
      </c>
      <c r="E56" s="109"/>
      <c r="F56" s="101">
        <v>100</v>
      </c>
      <c r="G56" s="102">
        <v>0</v>
      </c>
      <c r="H56" s="101">
        <v>0</v>
      </c>
      <c r="I56" s="34">
        <f t="shared" si="0"/>
        <v>100</v>
      </c>
    </row>
    <row r="57" spans="1:9" ht="57" thickBot="1" x14ac:dyDescent="0.35">
      <c r="A57" s="43" t="s">
        <v>49</v>
      </c>
      <c r="B57" s="49" t="s">
        <v>8</v>
      </c>
      <c r="C57" s="49" t="s">
        <v>48</v>
      </c>
      <c r="D57" s="50" t="s">
        <v>50</v>
      </c>
      <c r="E57" s="110"/>
      <c r="F57" s="103">
        <v>100</v>
      </c>
      <c r="G57" s="104">
        <v>0</v>
      </c>
      <c r="H57" s="103">
        <v>0</v>
      </c>
      <c r="I57" s="34">
        <f t="shared" si="0"/>
        <v>100</v>
      </c>
    </row>
    <row r="58" spans="1:9" ht="94.5" thickBot="1" x14ac:dyDescent="0.35">
      <c r="A58" s="14" t="s">
        <v>51</v>
      </c>
      <c r="B58" s="90" t="s">
        <v>8</v>
      </c>
      <c r="C58" s="90" t="s">
        <v>48</v>
      </c>
      <c r="D58" s="8" t="s">
        <v>357</v>
      </c>
      <c r="E58" s="8">
        <v>800</v>
      </c>
      <c r="F58" s="111">
        <v>100</v>
      </c>
      <c r="G58" s="112">
        <v>0</v>
      </c>
      <c r="H58" s="111">
        <v>0</v>
      </c>
      <c r="I58" s="34">
        <f t="shared" si="0"/>
        <v>100</v>
      </c>
    </row>
    <row r="59" spans="1:9" ht="19.5" thickBot="1" x14ac:dyDescent="0.35">
      <c r="A59" s="11" t="s">
        <v>52</v>
      </c>
      <c r="B59" s="76" t="s">
        <v>8</v>
      </c>
      <c r="C59" s="76" t="s">
        <v>53</v>
      </c>
      <c r="D59" s="10"/>
      <c r="E59" s="10"/>
      <c r="F59" s="113">
        <v>15422.689150779603</v>
      </c>
      <c r="G59" s="114">
        <v>11565.579150779598</v>
      </c>
      <c r="H59" s="113">
        <v>12161.489150779602</v>
      </c>
      <c r="I59" s="34">
        <f t="shared" si="0"/>
        <v>39149.757452338803</v>
      </c>
    </row>
    <row r="60" spans="1:9" ht="38.25" thickBot="1" x14ac:dyDescent="0.35">
      <c r="A60" s="36" t="s">
        <v>11</v>
      </c>
      <c r="B60" s="45" t="s">
        <v>8</v>
      </c>
      <c r="C60" s="45" t="s">
        <v>53</v>
      </c>
      <c r="D60" s="46" t="s">
        <v>12</v>
      </c>
      <c r="E60" s="108"/>
      <c r="F60" s="115">
        <v>1139.9960527999999</v>
      </c>
      <c r="G60" s="116">
        <v>1180.9960527999999</v>
      </c>
      <c r="H60" s="115">
        <v>1222.9960527999999</v>
      </c>
      <c r="I60" s="34">
        <f t="shared" si="0"/>
        <v>3543.9881583999995</v>
      </c>
    </row>
    <row r="61" spans="1:9" ht="57" thickBot="1" x14ac:dyDescent="0.35">
      <c r="A61" s="41" t="s">
        <v>31</v>
      </c>
      <c r="B61" s="47" t="s">
        <v>8</v>
      </c>
      <c r="C61" s="47" t="s">
        <v>53</v>
      </c>
      <c r="D61" s="48" t="s">
        <v>32</v>
      </c>
      <c r="E61" s="109"/>
      <c r="F61" s="117">
        <v>1139.9960527999999</v>
      </c>
      <c r="G61" s="118">
        <v>1180.9960527999999</v>
      </c>
      <c r="H61" s="117">
        <v>1222.9960527999999</v>
      </c>
      <c r="I61" s="34">
        <f t="shared" si="0"/>
        <v>3543.9881583999995</v>
      </c>
    </row>
    <row r="62" spans="1:9" ht="57" thickBot="1" x14ac:dyDescent="0.35">
      <c r="A62" s="42" t="s">
        <v>33</v>
      </c>
      <c r="B62" s="49" t="s">
        <v>8</v>
      </c>
      <c r="C62" s="49" t="s">
        <v>53</v>
      </c>
      <c r="D62" s="50" t="s">
        <v>34</v>
      </c>
      <c r="E62" s="110"/>
      <c r="F62" s="119">
        <v>1139.9960527999999</v>
      </c>
      <c r="G62" s="120">
        <v>1180.9960527999999</v>
      </c>
      <c r="H62" s="119">
        <v>1222.9960527999999</v>
      </c>
      <c r="I62" s="34">
        <f t="shared" si="0"/>
        <v>3543.9881583999995</v>
      </c>
    </row>
    <row r="63" spans="1:9" ht="188.25" thickBot="1" x14ac:dyDescent="0.35">
      <c r="A63" s="14" t="s">
        <v>54</v>
      </c>
      <c r="B63" s="90" t="s">
        <v>8</v>
      </c>
      <c r="C63" s="90" t="s">
        <v>53</v>
      </c>
      <c r="D63" s="8" t="s">
        <v>55</v>
      </c>
      <c r="E63" s="91">
        <v>100</v>
      </c>
      <c r="F63" s="92">
        <v>339.04626839999997</v>
      </c>
      <c r="G63" s="93">
        <v>339.04626839999997</v>
      </c>
      <c r="H63" s="92">
        <v>339.04626839999997</v>
      </c>
      <c r="I63" s="34">
        <f t="shared" si="0"/>
        <v>1017.1388052</v>
      </c>
    </row>
    <row r="64" spans="1:9" ht="150.75" thickBot="1" x14ac:dyDescent="0.35">
      <c r="A64" s="14" t="s">
        <v>56</v>
      </c>
      <c r="B64" s="90" t="s">
        <v>8</v>
      </c>
      <c r="C64" s="90" t="s">
        <v>53</v>
      </c>
      <c r="D64" s="8" t="s">
        <v>55</v>
      </c>
      <c r="E64" s="91">
        <v>200</v>
      </c>
      <c r="F64" s="92">
        <v>14.949999999999989</v>
      </c>
      <c r="G64" s="93">
        <v>28.949999999999989</v>
      </c>
      <c r="H64" s="92">
        <v>43.949999999999989</v>
      </c>
      <c r="I64" s="34">
        <f t="shared" si="0"/>
        <v>87.849999999999966</v>
      </c>
    </row>
    <row r="65" spans="1:9" ht="188.25" thickBot="1" x14ac:dyDescent="0.35">
      <c r="A65" s="14" t="s">
        <v>57</v>
      </c>
      <c r="B65" s="90" t="s">
        <v>8</v>
      </c>
      <c r="C65" s="90" t="s">
        <v>53</v>
      </c>
      <c r="D65" s="8" t="s">
        <v>58</v>
      </c>
      <c r="E65" s="8">
        <v>100</v>
      </c>
      <c r="F65" s="121">
        <v>350.303516</v>
      </c>
      <c r="G65" s="122">
        <v>350.303516</v>
      </c>
      <c r="H65" s="121">
        <v>350.303516</v>
      </c>
      <c r="I65" s="34">
        <f t="shared" si="0"/>
        <v>1050.9105480000001</v>
      </c>
    </row>
    <row r="66" spans="1:9" ht="150.75" thickBot="1" x14ac:dyDescent="0.35">
      <c r="A66" s="14" t="s">
        <v>59</v>
      </c>
      <c r="B66" s="90" t="s">
        <v>8</v>
      </c>
      <c r="C66" s="90" t="s">
        <v>53</v>
      </c>
      <c r="D66" s="8" t="s">
        <v>58</v>
      </c>
      <c r="E66" s="8">
        <v>200</v>
      </c>
      <c r="F66" s="121">
        <v>47.699999999999989</v>
      </c>
      <c r="G66" s="122">
        <v>60.699999999999989</v>
      </c>
      <c r="H66" s="121">
        <v>73.699999999999989</v>
      </c>
      <c r="I66" s="34">
        <f t="shared" si="0"/>
        <v>182.09999999999997</v>
      </c>
    </row>
    <row r="67" spans="1:9" ht="225.75" thickBot="1" x14ac:dyDescent="0.35">
      <c r="A67" s="14" t="s">
        <v>60</v>
      </c>
      <c r="B67" s="90" t="s">
        <v>8</v>
      </c>
      <c r="C67" s="90" t="s">
        <v>53</v>
      </c>
      <c r="D67" s="8" t="s">
        <v>61</v>
      </c>
      <c r="E67" s="8">
        <v>100</v>
      </c>
      <c r="F67" s="121">
        <v>339.04626839999997</v>
      </c>
      <c r="G67" s="122">
        <v>339.04626839999997</v>
      </c>
      <c r="H67" s="121">
        <v>339.04626839999997</v>
      </c>
      <c r="I67" s="34">
        <f t="shared" si="0"/>
        <v>1017.1388052</v>
      </c>
    </row>
    <row r="68" spans="1:9" ht="169.5" thickBot="1" x14ac:dyDescent="0.35">
      <c r="A68" s="14" t="s">
        <v>62</v>
      </c>
      <c r="B68" s="90" t="s">
        <v>8</v>
      </c>
      <c r="C68" s="90" t="s">
        <v>53</v>
      </c>
      <c r="D68" s="8" t="s">
        <v>61</v>
      </c>
      <c r="E68" s="8">
        <v>200</v>
      </c>
      <c r="F68" s="121">
        <v>48.949999999999989</v>
      </c>
      <c r="G68" s="122">
        <v>62.949999999999989</v>
      </c>
      <c r="H68" s="121">
        <v>76.949999999999989</v>
      </c>
      <c r="I68" s="34">
        <f t="shared" si="0"/>
        <v>188.84999999999997</v>
      </c>
    </row>
    <row r="69" spans="1:9" ht="57" thickBot="1" x14ac:dyDescent="0.35">
      <c r="A69" s="40" t="s">
        <v>63</v>
      </c>
      <c r="B69" s="45" t="s">
        <v>8</v>
      </c>
      <c r="C69" s="45" t="s">
        <v>53</v>
      </c>
      <c r="D69" s="46" t="s">
        <v>64</v>
      </c>
      <c r="E69" s="46"/>
      <c r="F69" s="51">
        <v>1030</v>
      </c>
      <c r="G69" s="28">
        <v>1068</v>
      </c>
      <c r="H69" s="51">
        <v>1108</v>
      </c>
      <c r="I69" s="34">
        <f t="shared" si="0"/>
        <v>3206</v>
      </c>
    </row>
    <row r="70" spans="1:9" ht="57" thickBot="1" x14ac:dyDescent="0.35">
      <c r="A70" s="41" t="s">
        <v>65</v>
      </c>
      <c r="B70" s="47" t="s">
        <v>8</v>
      </c>
      <c r="C70" s="47" t="s">
        <v>53</v>
      </c>
      <c r="D70" s="48" t="s">
        <v>66</v>
      </c>
      <c r="E70" s="48"/>
      <c r="F70" s="52">
        <v>1030</v>
      </c>
      <c r="G70" s="29">
        <v>1068</v>
      </c>
      <c r="H70" s="52">
        <v>1108</v>
      </c>
      <c r="I70" s="34">
        <f t="shared" si="0"/>
        <v>3206</v>
      </c>
    </row>
    <row r="71" spans="1:9" ht="57" thickBot="1" x14ac:dyDescent="0.35">
      <c r="A71" s="42" t="s">
        <v>67</v>
      </c>
      <c r="B71" s="49" t="s">
        <v>8</v>
      </c>
      <c r="C71" s="49" t="s">
        <v>53</v>
      </c>
      <c r="D71" s="50" t="s">
        <v>68</v>
      </c>
      <c r="E71" s="50"/>
      <c r="F71" s="53">
        <v>1030</v>
      </c>
      <c r="G71" s="30">
        <v>1068</v>
      </c>
      <c r="H71" s="53">
        <v>1108</v>
      </c>
      <c r="I71" s="34">
        <f t="shared" si="0"/>
        <v>3206</v>
      </c>
    </row>
    <row r="72" spans="1:9" ht="225.75" thickBot="1" x14ac:dyDescent="0.35">
      <c r="A72" s="14" t="s">
        <v>69</v>
      </c>
      <c r="B72" s="90" t="s">
        <v>8</v>
      </c>
      <c r="C72" s="90" t="s">
        <v>53</v>
      </c>
      <c r="D72" s="8" t="s">
        <v>70</v>
      </c>
      <c r="E72" s="8">
        <v>100</v>
      </c>
      <c r="F72" s="121">
        <v>933</v>
      </c>
      <c r="G72" s="122">
        <v>948</v>
      </c>
      <c r="H72" s="121">
        <v>948</v>
      </c>
      <c r="I72" s="34">
        <f t="shared" si="0"/>
        <v>2829</v>
      </c>
    </row>
    <row r="73" spans="1:9" ht="169.5" thickBot="1" x14ac:dyDescent="0.35">
      <c r="A73" s="14" t="s">
        <v>71</v>
      </c>
      <c r="B73" s="90" t="s">
        <v>8</v>
      </c>
      <c r="C73" s="90" t="s">
        <v>53</v>
      </c>
      <c r="D73" s="8" t="s">
        <v>70</v>
      </c>
      <c r="E73" s="8">
        <v>200</v>
      </c>
      <c r="F73" s="121">
        <v>97</v>
      </c>
      <c r="G73" s="122">
        <v>120</v>
      </c>
      <c r="H73" s="121">
        <v>160</v>
      </c>
      <c r="I73" s="34">
        <f t="shared" si="0"/>
        <v>377</v>
      </c>
    </row>
    <row r="74" spans="1:9" ht="75.75" thickBot="1" x14ac:dyDescent="0.35">
      <c r="A74" s="40" t="s">
        <v>72</v>
      </c>
      <c r="B74" s="45" t="s">
        <v>8</v>
      </c>
      <c r="C74" s="45" t="s">
        <v>53</v>
      </c>
      <c r="D74" s="46" t="s">
        <v>73</v>
      </c>
      <c r="E74" s="46"/>
      <c r="F74" s="51">
        <v>250</v>
      </c>
      <c r="G74" s="28">
        <v>250</v>
      </c>
      <c r="H74" s="51">
        <v>250</v>
      </c>
      <c r="I74" s="34">
        <f t="shared" si="0"/>
        <v>750</v>
      </c>
    </row>
    <row r="75" spans="1:9" ht="38.25" thickBot="1" x14ac:dyDescent="0.35">
      <c r="A75" s="41" t="s">
        <v>74</v>
      </c>
      <c r="B75" s="47" t="s">
        <v>8</v>
      </c>
      <c r="C75" s="47" t="s">
        <v>53</v>
      </c>
      <c r="D75" s="48" t="s">
        <v>75</v>
      </c>
      <c r="E75" s="48"/>
      <c r="F75" s="52">
        <v>250</v>
      </c>
      <c r="G75" s="29">
        <v>250</v>
      </c>
      <c r="H75" s="52">
        <v>250</v>
      </c>
      <c r="I75" s="34">
        <f t="shared" si="0"/>
        <v>750</v>
      </c>
    </row>
    <row r="76" spans="1:9" ht="57" thickBot="1" x14ac:dyDescent="0.35">
      <c r="A76" s="42" t="s">
        <v>76</v>
      </c>
      <c r="B76" s="49" t="s">
        <v>8</v>
      </c>
      <c r="C76" s="49" t="s">
        <v>53</v>
      </c>
      <c r="D76" s="50" t="s">
        <v>77</v>
      </c>
      <c r="E76" s="50"/>
      <c r="F76" s="53">
        <v>250</v>
      </c>
      <c r="G76" s="30">
        <v>250</v>
      </c>
      <c r="H76" s="53">
        <v>250</v>
      </c>
      <c r="I76" s="34">
        <f t="shared" si="0"/>
        <v>750</v>
      </c>
    </row>
    <row r="77" spans="1:9" ht="150.75" thickBot="1" x14ac:dyDescent="0.35">
      <c r="A77" s="14" t="s">
        <v>78</v>
      </c>
      <c r="B77" s="90" t="s">
        <v>8</v>
      </c>
      <c r="C77" s="90" t="s">
        <v>53</v>
      </c>
      <c r="D77" s="8" t="s">
        <v>79</v>
      </c>
      <c r="E77" s="8">
        <v>200</v>
      </c>
      <c r="F77" s="121">
        <v>250</v>
      </c>
      <c r="G77" s="122">
        <v>250</v>
      </c>
      <c r="H77" s="121">
        <v>250</v>
      </c>
      <c r="I77" s="34">
        <f t="shared" ref="I77:I140" si="1">F77+G77+H77</f>
        <v>750</v>
      </c>
    </row>
    <row r="78" spans="1:9" ht="38.25" thickBot="1" x14ac:dyDescent="0.35">
      <c r="A78" s="40" t="s">
        <v>38</v>
      </c>
      <c r="B78" s="45" t="s">
        <v>8</v>
      </c>
      <c r="C78" s="45" t="s">
        <v>53</v>
      </c>
      <c r="D78" s="46" t="s">
        <v>39</v>
      </c>
      <c r="E78" s="46"/>
      <c r="F78" s="51">
        <v>3000</v>
      </c>
      <c r="G78" s="28">
        <v>0</v>
      </c>
      <c r="H78" s="51">
        <v>0</v>
      </c>
      <c r="I78" s="34">
        <f t="shared" si="1"/>
        <v>3000</v>
      </c>
    </row>
    <row r="79" spans="1:9" ht="38.25" thickBot="1" x14ac:dyDescent="0.35">
      <c r="A79" s="41" t="s">
        <v>80</v>
      </c>
      <c r="B79" s="47" t="s">
        <v>8</v>
      </c>
      <c r="C79" s="47" t="s">
        <v>53</v>
      </c>
      <c r="D79" s="48" t="s">
        <v>81</v>
      </c>
      <c r="E79" s="48"/>
      <c r="F79" s="52">
        <v>3000</v>
      </c>
      <c r="G79" s="29">
        <v>0</v>
      </c>
      <c r="H79" s="52">
        <v>0</v>
      </c>
      <c r="I79" s="34">
        <f t="shared" si="1"/>
        <v>3000</v>
      </c>
    </row>
    <row r="80" spans="1:9" ht="38.25" thickBot="1" x14ac:dyDescent="0.35">
      <c r="A80" s="42" t="s">
        <v>82</v>
      </c>
      <c r="B80" s="49" t="s">
        <v>8</v>
      </c>
      <c r="C80" s="49" t="s">
        <v>53</v>
      </c>
      <c r="D80" s="50" t="s">
        <v>83</v>
      </c>
      <c r="E80" s="50"/>
      <c r="F80" s="53">
        <v>3000</v>
      </c>
      <c r="G80" s="30">
        <v>0</v>
      </c>
      <c r="H80" s="53">
        <v>0</v>
      </c>
      <c r="I80" s="34">
        <f t="shared" si="1"/>
        <v>3000</v>
      </c>
    </row>
    <row r="81" spans="1:9" ht="113.25" thickBot="1" x14ac:dyDescent="0.35">
      <c r="A81" s="14" t="s">
        <v>84</v>
      </c>
      <c r="B81" s="90" t="s">
        <v>8</v>
      </c>
      <c r="C81" s="90" t="s">
        <v>53</v>
      </c>
      <c r="D81" s="8" t="s">
        <v>85</v>
      </c>
      <c r="E81" s="8">
        <v>800</v>
      </c>
      <c r="F81" s="12">
        <v>3000</v>
      </c>
      <c r="G81" s="23">
        <v>0</v>
      </c>
      <c r="H81" s="12">
        <v>0</v>
      </c>
      <c r="I81" s="34">
        <f t="shared" si="1"/>
        <v>3000</v>
      </c>
    </row>
    <row r="82" spans="1:9" ht="38.25" thickBot="1" x14ac:dyDescent="0.35">
      <c r="A82" s="40" t="s">
        <v>11</v>
      </c>
      <c r="B82" s="45" t="s">
        <v>8</v>
      </c>
      <c r="C82" s="45" t="s">
        <v>53</v>
      </c>
      <c r="D82" s="46" t="s">
        <v>12</v>
      </c>
      <c r="E82" s="46"/>
      <c r="F82" s="123">
        <v>9261.3337163796023</v>
      </c>
      <c r="G82" s="124">
        <v>8325.2237163795999</v>
      </c>
      <c r="H82" s="123">
        <v>8839.1337163796015</v>
      </c>
      <c r="I82" s="34">
        <f t="shared" si="1"/>
        <v>26425.691149138805</v>
      </c>
    </row>
    <row r="83" spans="1:9" ht="38.25" thickBot="1" x14ac:dyDescent="0.35">
      <c r="A83" s="41" t="s">
        <v>13</v>
      </c>
      <c r="B83" s="47" t="s">
        <v>8</v>
      </c>
      <c r="C83" s="47" t="s">
        <v>53</v>
      </c>
      <c r="D83" s="48" t="s">
        <v>14</v>
      </c>
      <c r="E83" s="48"/>
      <c r="F83" s="125">
        <v>9261.3337163796023</v>
      </c>
      <c r="G83" s="126">
        <v>8325.2237163795999</v>
      </c>
      <c r="H83" s="125">
        <v>8839.1337163796015</v>
      </c>
      <c r="I83" s="34">
        <f t="shared" si="1"/>
        <v>26425.691149138805</v>
      </c>
    </row>
    <row r="84" spans="1:9" ht="57" thickBot="1" x14ac:dyDescent="0.35">
      <c r="A84" s="42" t="s">
        <v>49</v>
      </c>
      <c r="B84" s="49" t="s">
        <v>8</v>
      </c>
      <c r="C84" s="49" t="s">
        <v>53</v>
      </c>
      <c r="D84" s="50" t="s">
        <v>50</v>
      </c>
      <c r="E84" s="50"/>
      <c r="F84" s="127">
        <v>9261.3337163796023</v>
      </c>
      <c r="G84" s="128">
        <v>8325.2237163795999</v>
      </c>
      <c r="H84" s="127">
        <v>8839.1337163796015</v>
      </c>
      <c r="I84" s="34">
        <f t="shared" si="1"/>
        <v>26425.691149138805</v>
      </c>
    </row>
    <row r="85" spans="1:9" ht="169.5" thickBot="1" x14ac:dyDescent="0.35">
      <c r="A85" s="14" t="s">
        <v>86</v>
      </c>
      <c r="B85" s="90" t="s">
        <v>8</v>
      </c>
      <c r="C85" s="90" t="s">
        <v>53</v>
      </c>
      <c r="D85" s="8" t="s">
        <v>87</v>
      </c>
      <c r="E85" s="8">
        <v>100</v>
      </c>
      <c r="F85" s="121">
        <v>7381.233716379601</v>
      </c>
      <c r="G85" s="122">
        <v>7381.233716379601</v>
      </c>
      <c r="H85" s="121">
        <v>7381.233716379601</v>
      </c>
      <c r="I85" s="34">
        <f t="shared" si="1"/>
        <v>22143.701149138804</v>
      </c>
    </row>
    <row r="86" spans="1:9" ht="113.25" thickBot="1" x14ac:dyDescent="0.35">
      <c r="A86" s="14" t="s">
        <v>88</v>
      </c>
      <c r="B86" s="90" t="s">
        <v>8</v>
      </c>
      <c r="C86" s="90" t="s">
        <v>53</v>
      </c>
      <c r="D86" s="8" t="s">
        <v>87</v>
      </c>
      <c r="E86" s="8">
        <v>200</v>
      </c>
      <c r="F86" s="121">
        <v>1880.1000000000013</v>
      </c>
      <c r="G86" s="122">
        <v>943.98999999999887</v>
      </c>
      <c r="H86" s="121">
        <v>1457.9000000000005</v>
      </c>
      <c r="I86" s="34">
        <f t="shared" si="1"/>
        <v>4281.9900000000007</v>
      </c>
    </row>
    <row r="87" spans="1:9" ht="94.5" hidden="1" thickBot="1" x14ac:dyDescent="0.35">
      <c r="A87" s="14" t="s">
        <v>319</v>
      </c>
      <c r="B87" s="90" t="s">
        <v>8</v>
      </c>
      <c r="C87" s="90" t="s">
        <v>53</v>
      </c>
      <c r="D87" s="8" t="s">
        <v>87</v>
      </c>
      <c r="E87" s="8">
        <v>800</v>
      </c>
      <c r="F87" s="121">
        <v>0</v>
      </c>
      <c r="G87" s="122">
        <v>0</v>
      </c>
      <c r="H87" s="121">
        <v>0</v>
      </c>
      <c r="I87" s="34">
        <f t="shared" si="1"/>
        <v>0</v>
      </c>
    </row>
    <row r="88" spans="1:9" ht="75.75" thickBot="1" x14ac:dyDescent="0.35">
      <c r="A88" s="40" t="s">
        <v>72</v>
      </c>
      <c r="B88" s="45" t="s">
        <v>8</v>
      </c>
      <c r="C88" s="45" t="s">
        <v>53</v>
      </c>
      <c r="D88" s="46" t="s">
        <v>73</v>
      </c>
      <c r="E88" s="46"/>
      <c r="F88" s="51">
        <v>741.35938160000012</v>
      </c>
      <c r="G88" s="28">
        <v>741.35938160000012</v>
      </c>
      <c r="H88" s="51">
        <v>741.35938160000012</v>
      </c>
      <c r="I88" s="34">
        <f t="shared" si="1"/>
        <v>2224.0781448000002</v>
      </c>
    </row>
    <row r="89" spans="1:9" ht="75.75" thickBot="1" x14ac:dyDescent="0.35">
      <c r="A89" s="41" t="s">
        <v>89</v>
      </c>
      <c r="B89" s="47" t="s">
        <v>8</v>
      </c>
      <c r="C89" s="47" t="s">
        <v>53</v>
      </c>
      <c r="D89" s="48" t="s">
        <v>90</v>
      </c>
      <c r="E89" s="48"/>
      <c r="F89" s="52">
        <v>741.35938160000012</v>
      </c>
      <c r="G89" s="29">
        <v>741.35938160000012</v>
      </c>
      <c r="H89" s="52">
        <v>741.35938160000012</v>
      </c>
      <c r="I89" s="34">
        <f t="shared" si="1"/>
        <v>2224.0781448000002</v>
      </c>
    </row>
    <row r="90" spans="1:9" ht="38.25" thickBot="1" x14ac:dyDescent="0.35">
      <c r="A90" s="42" t="s">
        <v>91</v>
      </c>
      <c r="B90" s="49" t="s">
        <v>8</v>
      </c>
      <c r="C90" s="49" t="s">
        <v>53</v>
      </c>
      <c r="D90" s="50" t="s">
        <v>92</v>
      </c>
      <c r="E90" s="50"/>
      <c r="F90" s="53">
        <v>741.35938160000012</v>
      </c>
      <c r="G90" s="30">
        <v>741.35938160000012</v>
      </c>
      <c r="H90" s="53">
        <v>741.35938160000012</v>
      </c>
      <c r="I90" s="34">
        <f t="shared" si="1"/>
        <v>2224.0781448000002</v>
      </c>
    </row>
    <row r="91" spans="1:9" ht="188.25" thickBot="1" x14ac:dyDescent="0.35">
      <c r="A91" s="14" t="s">
        <v>93</v>
      </c>
      <c r="B91" s="90" t="s">
        <v>8</v>
      </c>
      <c r="C91" s="90" t="s">
        <v>94</v>
      </c>
      <c r="D91" s="8" t="s">
        <v>95</v>
      </c>
      <c r="E91" s="8">
        <v>500</v>
      </c>
      <c r="F91" s="121">
        <v>33.5</v>
      </c>
      <c r="G91" s="122">
        <v>33.5</v>
      </c>
      <c r="H91" s="121">
        <v>33.5</v>
      </c>
      <c r="I91" s="34">
        <f t="shared" si="1"/>
        <v>100.5</v>
      </c>
    </row>
    <row r="92" spans="1:9" ht="207" thickBot="1" x14ac:dyDescent="0.35">
      <c r="A92" s="14" t="s">
        <v>96</v>
      </c>
      <c r="B92" s="90" t="s">
        <v>8</v>
      </c>
      <c r="C92" s="90" t="s">
        <v>53</v>
      </c>
      <c r="D92" s="8" t="s">
        <v>95</v>
      </c>
      <c r="E92" s="8">
        <v>600</v>
      </c>
      <c r="F92" s="121">
        <v>707.85938160000012</v>
      </c>
      <c r="G92" s="122">
        <v>707.85938160000012</v>
      </c>
      <c r="H92" s="121">
        <v>707.85938160000012</v>
      </c>
      <c r="I92" s="34">
        <f t="shared" si="1"/>
        <v>2123.5781448000002</v>
      </c>
    </row>
    <row r="93" spans="1:9" ht="38.25" thickBot="1" x14ac:dyDescent="0.35">
      <c r="A93" s="70" t="s">
        <v>97</v>
      </c>
      <c r="B93" s="71" t="s">
        <v>20</v>
      </c>
      <c r="C93" s="71"/>
      <c r="D93" s="72"/>
      <c r="E93" s="72"/>
      <c r="F93" s="73">
        <v>2223.2968498999999</v>
      </c>
      <c r="G93" s="74">
        <v>2223.2968498999999</v>
      </c>
      <c r="H93" s="73">
        <v>2223.2968498999999</v>
      </c>
      <c r="I93" s="34">
        <f t="shared" si="1"/>
        <v>6669.8905496999996</v>
      </c>
    </row>
    <row r="94" spans="1:9" ht="57" thickBot="1" x14ac:dyDescent="0.35">
      <c r="A94" s="75" t="s">
        <v>98</v>
      </c>
      <c r="B94" s="76" t="s">
        <v>20</v>
      </c>
      <c r="C94" s="76" t="s">
        <v>99</v>
      </c>
      <c r="D94" s="77"/>
      <c r="E94" s="77"/>
      <c r="F94" s="78">
        <v>2223.2968498999999</v>
      </c>
      <c r="G94" s="79">
        <v>2223.2968498999999</v>
      </c>
      <c r="H94" s="78">
        <v>2223.2968498999999</v>
      </c>
      <c r="I94" s="34">
        <f t="shared" si="1"/>
        <v>6669.8905496999996</v>
      </c>
    </row>
    <row r="95" spans="1:9" ht="75.75" hidden="1" thickBot="1" x14ac:dyDescent="0.35">
      <c r="A95" s="36" t="s">
        <v>100</v>
      </c>
      <c r="B95" s="45" t="s">
        <v>20</v>
      </c>
      <c r="C95" s="45" t="s">
        <v>99</v>
      </c>
      <c r="D95" s="80" t="s">
        <v>101</v>
      </c>
      <c r="E95" s="80"/>
      <c r="F95" s="81"/>
      <c r="G95" s="82"/>
      <c r="H95" s="81"/>
      <c r="I95" s="34">
        <f t="shared" si="1"/>
        <v>0</v>
      </c>
    </row>
    <row r="96" spans="1:9" ht="38.25" hidden="1" thickBot="1" x14ac:dyDescent="0.35">
      <c r="A96" s="37" t="s">
        <v>102</v>
      </c>
      <c r="B96" s="47" t="s">
        <v>20</v>
      </c>
      <c r="C96" s="47" t="s">
        <v>99</v>
      </c>
      <c r="D96" s="83" t="s">
        <v>103</v>
      </c>
      <c r="E96" s="83"/>
      <c r="F96" s="84"/>
      <c r="G96" s="85"/>
      <c r="H96" s="84"/>
      <c r="I96" s="34">
        <f t="shared" si="1"/>
        <v>0</v>
      </c>
    </row>
    <row r="97" spans="1:9" ht="38.25" hidden="1" thickBot="1" x14ac:dyDescent="0.35">
      <c r="A97" s="38" t="s">
        <v>104</v>
      </c>
      <c r="B97" s="49" t="s">
        <v>20</v>
      </c>
      <c r="C97" s="49" t="s">
        <v>99</v>
      </c>
      <c r="D97" s="86" t="s">
        <v>105</v>
      </c>
      <c r="E97" s="86"/>
      <c r="F97" s="87">
        <v>0</v>
      </c>
      <c r="G97" s="88">
        <v>0</v>
      </c>
      <c r="H97" s="87">
        <v>0</v>
      </c>
      <c r="I97" s="34">
        <f t="shared" si="1"/>
        <v>0</v>
      </c>
    </row>
    <row r="98" spans="1:9" ht="132" hidden="1" thickBot="1" x14ac:dyDescent="0.35">
      <c r="A98" s="18" t="s">
        <v>106</v>
      </c>
      <c r="B98" s="90" t="s">
        <v>20</v>
      </c>
      <c r="C98" s="90" t="s">
        <v>99</v>
      </c>
      <c r="D98" s="91" t="s">
        <v>107</v>
      </c>
      <c r="E98" s="91">
        <v>800</v>
      </c>
      <c r="F98" s="94">
        <v>0</v>
      </c>
      <c r="G98" s="95">
        <v>0</v>
      </c>
      <c r="H98" s="94">
        <v>0</v>
      </c>
      <c r="I98" s="34">
        <f t="shared" si="1"/>
        <v>0</v>
      </c>
    </row>
    <row r="99" spans="1:9" ht="19.5" hidden="1" thickBot="1" x14ac:dyDescent="0.35">
      <c r="A99" s="37" t="s">
        <v>320</v>
      </c>
      <c r="B99" s="47" t="s">
        <v>20</v>
      </c>
      <c r="C99" s="47" t="s">
        <v>99</v>
      </c>
      <c r="D99" s="83" t="s">
        <v>321</v>
      </c>
      <c r="E99" s="83"/>
      <c r="F99" s="84">
        <v>0</v>
      </c>
      <c r="G99" s="85">
        <v>0</v>
      </c>
      <c r="H99" s="84">
        <v>0</v>
      </c>
      <c r="I99" s="34">
        <f t="shared" si="1"/>
        <v>0</v>
      </c>
    </row>
    <row r="100" spans="1:9" ht="38.25" hidden="1" thickBot="1" x14ac:dyDescent="0.35">
      <c r="A100" s="38" t="s">
        <v>322</v>
      </c>
      <c r="B100" s="49" t="s">
        <v>20</v>
      </c>
      <c r="C100" s="49" t="s">
        <v>99</v>
      </c>
      <c r="D100" s="86" t="s">
        <v>323</v>
      </c>
      <c r="E100" s="86"/>
      <c r="F100" s="87">
        <v>0</v>
      </c>
      <c r="G100" s="88">
        <v>0</v>
      </c>
      <c r="H100" s="87">
        <v>0</v>
      </c>
      <c r="I100" s="34">
        <f t="shared" si="1"/>
        <v>0</v>
      </c>
    </row>
    <row r="101" spans="1:9" ht="132" hidden="1" thickBot="1" x14ac:dyDescent="0.35">
      <c r="A101" s="18" t="s">
        <v>324</v>
      </c>
      <c r="B101" s="90" t="s">
        <v>20</v>
      </c>
      <c r="C101" s="90" t="s">
        <v>99</v>
      </c>
      <c r="D101" s="91" t="s">
        <v>325</v>
      </c>
      <c r="E101" s="91">
        <v>200</v>
      </c>
      <c r="F101" s="94">
        <v>0</v>
      </c>
      <c r="G101" s="95">
        <v>0</v>
      </c>
      <c r="H101" s="94">
        <v>0</v>
      </c>
      <c r="I101" s="34">
        <f t="shared" si="1"/>
        <v>0</v>
      </c>
    </row>
    <row r="102" spans="1:9" ht="57" thickBot="1" x14ac:dyDescent="0.35">
      <c r="A102" s="37" t="s">
        <v>108</v>
      </c>
      <c r="B102" s="47" t="s">
        <v>20</v>
      </c>
      <c r="C102" s="47" t="s">
        <v>99</v>
      </c>
      <c r="D102" s="83" t="s">
        <v>109</v>
      </c>
      <c r="E102" s="83"/>
      <c r="F102" s="84">
        <v>2131.2968498999999</v>
      </c>
      <c r="G102" s="85">
        <v>2131.2968498999999</v>
      </c>
      <c r="H102" s="84">
        <v>2131.2968498999999</v>
      </c>
      <c r="I102" s="34">
        <f t="shared" si="1"/>
        <v>6393.8905496999996</v>
      </c>
    </row>
    <row r="103" spans="1:9" ht="57" thickBot="1" x14ac:dyDescent="0.35">
      <c r="A103" s="44" t="s">
        <v>110</v>
      </c>
      <c r="B103" s="129" t="s">
        <v>20</v>
      </c>
      <c r="C103" s="129" t="s">
        <v>99</v>
      </c>
      <c r="D103" s="130" t="s">
        <v>111</v>
      </c>
      <c r="E103" s="130"/>
      <c r="F103" s="131">
        <v>2131.2968498999999</v>
      </c>
      <c r="G103" s="132">
        <v>2131.2968498999999</v>
      </c>
      <c r="H103" s="131">
        <v>2131.2968498999999</v>
      </c>
      <c r="I103" s="34">
        <f t="shared" si="1"/>
        <v>6393.8905496999996</v>
      </c>
    </row>
    <row r="104" spans="1:9" ht="225.75" thickBot="1" x14ac:dyDescent="0.35">
      <c r="A104" s="18" t="s">
        <v>112</v>
      </c>
      <c r="B104" s="90" t="s">
        <v>20</v>
      </c>
      <c r="C104" s="90" t="s">
        <v>99</v>
      </c>
      <c r="D104" s="91" t="s">
        <v>113</v>
      </c>
      <c r="E104" s="91">
        <v>100</v>
      </c>
      <c r="F104" s="94">
        <v>2131.2968498999999</v>
      </c>
      <c r="G104" s="95">
        <v>2131.2968498999999</v>
      </c>
      <c r="H104" s="94">
        <v>2131.2968498999999</v>
      </c>
      <c r="I104" s="34">
        <f t="shared" si="1"/>
        <v>6393.8905496999996</v>
      </c>
    </row>
    <row r="105" spans="1:9" ht="169.5" thickBot="1" x14ac:dyDescent="0.35">
      <c r="A105" s="18" t="s">
        <v>114</v>
      </c>
      <c r="B105" s="90" t="s">
        <v>20</v>
      </c>
      <c r="C105" s="90" t="s">
        <v>99</v>
      </c>
      <c r="D105" s="91" t="s">
        <v>113</v>
      </c>
      <c r="E105" s="91">
        <v>200</v>
      </c>
      <c r="F105" s="94">
        <v>92</v>
      </c>
      <c r="G105" s="95">
        <v>92</v>
      </c>
      <c r="H105" s="94">
        <v>92</v>
      </c>
      <c r="I105" s="34">
        <f t="shared" si="1"/>
        <v>276</v>
      </c>
    </row>
    <row r="106" spans="1:9" ht="150.75" hidden="1" thickBot="1" x14ac:dyDescent="0.35">
      <c r="A106" s="18" t="s">
        <v>326</v>
      </c>
      <c r="B106" s="90" t="s">
        <v>20</v>
      </c>
      <c r="C106" s="90" t="s">
        <v>99</v>
      </c>
      <c r="D106" s="91" t="s">
        <v>113</v>
      </c>
      <c r="E106" s="91">
        <v>800</v>
      </c>
      <c r="F106" s="94">
        <v>0</v>
      </c>
      <c r="G106" s="95">
        <v>0</v>
      </c>
      <c r="H106" s="94">
        <v>0</v>
      </c>
      <c r="I106" s="34">
        <f t="shared" si="1"/>
        <v>0</v>
      </c>
    </row>
    <row r="107" spans="1:9" ht="19.5" thickBot="1" x14ac:dyDescent="0.35">
      <c r="A107" s="70" t="s">
        <v>115</v>
      </c>
      <c r="B107" s="71" t="s">
        <v>28</v>
      </c>
      <c r="C107" s="71"/>
      <c r="D107" s="72"/>
      <c r="E107" s="72"/>
      <c r="F107" s="73">
        <v>23685.239312139998</v>
      </c>
      <c r="G107" s="74">
        <v>25621.939312139999</v>
      </c>
      <c r="H107" s="73">
        <v>26783.33931214</v>
      </c>
      <c r="I107" s="34">
        <f t="shared" si="1"/>
        <v>76090.517936420001</v>
      </c>
    </row>
    <row r="108" spans="1:9" ht="19.5" thickBot="1" x14ac:dyDescent="0.35">
      <c r="A108" s="75" t="s">
        <v>116</v>
      </c>
      <c r="B108" s="76" t="s">
        <v>28</v>
      </c>
      <c r="C108" s="76" t="s">
        <v>117</v>
      </c>
      <c r="D108" s="77"/>
      <c r="E108" s="77"/>
      <c r="F108" s="78">
        <v>6227.3393121399986</v>
      </c>
      <c r="G108" s="79">
        <v>5879.3393121399986</v>
      </c>
      <c r="H108" s="78">
        <v>5864.8393121399986</v>
      </c>
      <c r="I108" s="34">
        <f t="shared" si="1"/>
        <v>17971.517936419994</v>
      </c>
    </row>
    <row r="109" spans="1:9" ht="75.75" thickBot="1" x14ac:dyDescent="0.35">
      <c r="A109" s="40" t="s">
        <v>72</v>
      </c>
      <c r="B109" s="45" t="s">
        <v>28</v>
      </c>
      <c r="C109" s="45" t="s">
        <v>117</v>
      </c>
      <c r="D109" s="80" t="s">
        <v>73</v>
      </c>
      <c r="E109" s="80"/>
      <c r="F109" s="81">
        <v>6227.3393121399986</v>
      </c>
      <c r="G109" s="82">
        <v>5879.3393121399986</v>
      </c>
      <c r="H109" s="81">
        <v>5864.8393121399986</v>
      </c>
      <c r="I109" s="34">
        <f t="shared" si="1"/>
        <v>17971.517936419994</v>
      </c>
    </row>
    <row r="110" spans="1:9" ht="38.25" thickBot="1" x14ac:dyDescent="0.35">
      <c r="A110" s="37" t="s">
        <v>118</v>
      </c>
      <c r="B110" s="47" t="s">
        <v>28</v>
      </c>
      <c r="C110" s="47" t="s">
        <v>117</v>
      </c>
      <c r="D110" s="83" t="s">
        <v>119</v>
      </c>
      <c r="E110" s="83"/>
      <c r="F110" s="84">
        <v>168.4</v>
      </c>
      <c r="G110" s="85">
        <v>165.4</v>
      </c>
      <c r="H110" s="84">
        <v>150.9</v>
      </c>
      <c r="I110" s="34">
        <f t="shared" si="1"/>
        <v>484.70000000000005</v>
      </c>
    </row>
    <row r="111" spans="1:9" ht="38.25" thickBot="1" x14ac:dyDescent="0.35">
      <c r="A111" s="38" t="s">
        <v>120</v>
      </c>
      <c r="B111" s="49" t="s">
        <v>28</v>
      </c>
      <c r="C111" s="49" t="s">
        <v>117</v>
      </c>
      <c r="D111" s="86" t="s">
        <v>121</v>
      </c>
      <c r="E111" s="86"/>
      <c r="F111" s="87">
        <v>168.4</v>
      </c>
      <c r="G111" s="88">
        <v>165.4</v>
      </c>
      <c r="H111" s="87">
        <v>150.9</v>
      </c>
      <c r="I111" s="34">
        <f t="shared" si="1"/>
        <v>484.70000000000005</v>
      </c>
    </row>
    <row r="112" spans="1:9" ht="75.75" thickBot="1" x14ac:dyDescent="0.35">
      <c r="A112" s="13" t="s">
        <v>122</v>
      </c>
      <c r="B112" s="133" t="s">
        <v>28</v>
      </c>
      <c r="C112" s="133" t="s">
        <v>117</v>
      </c>
      <c r="D112" s="134" t="s">
        <v>123</v>
      </c>
      <c r="E112" s="134">
        <v>200</v>
      </c>
      <c r="F112" s="135">
        <v>168.4</v>
      </c>
      <c r="G112" s="136">
        <v>165.4</v>
      </c>
      <c r="H112" s="135">
        <v>150.9</v>
      </c>
      <c r="I112" s="34">
        <f t="shared" si="1"/>
        <v>484.70000000000005</v>
      </c>
    </row>
    <row r="113" spans="1:9" ht="75.75" thickBot="1" x14ac:dyDescent="0.35">
      <c r="A113" s="41" t="s">
        <v>89</v>
      </c>
      <c r="B113" s="47" t="s">
        <v>28</v>
      </c>
      <c r="C113" s="47" t="s">
        <v>117</v>
      </c>
      <c r="D113" s="83" t="s">
        <v>90</v>
      </c>
      <c r="E113" s="83"/>
      <c r="F113" s="84">
        <v>6058.9393121399989</v>
      </c>
      <c r="G113" s="85">
        <v>5713.9393121399989</v>
      </c>
      <c r="H113" s="84">
        <v>5713.9393121399989</v>
      </c>
      <c r="I113" s="34">
        <f t="shared" si="1"/>
        <v>17486.817936419997</v>
      </c>
    </row>
    <row r="114" spans="1:9" ht="57" thickBot="1" x14ac:dyDescent="0.35">
      <c r="A114" s="38" t="s">
        <v>124</v>
      </c>
      <c r="B114" s="49" t="s">
        <v>28</v>
      </c>
      <c r="C114" s="49" t="s">
        <v>117</v>
      </c>
      <c r="D114" s="86" t="s">
        <v>125</v>
      </c>
      <c r="E114" s="86"/>
      <c r="F114" s="87">
        <v>3932.7458121199998</v>
      </c>
      <c r="G114" s="88">
        <v>3587.7458121199998</v>
      </c>
      <c r="H114" s="87">
        <v>3587.7458121199998</v>
      </c>
      <c r="I114" s="34">
        <f t="shared" si="1"/>
        <v>11108.237436359999</v>
      </c>
    </row>
    <row r="115" spans="1:9" ht="282" thickBot="1" x14ac:dyDescent="0.35">
      <c r="A115" s="14" t="s">
        <v>126</v>
      </c>
      <c r="B115" s="90" t="s">
        <v>28</v>
      </c>
      <c r="C115" s="90" t="s">
        <v>117</v>
      </c>
      <c r="D115" s="8" t="s">
        <v>127</v>
      </c>
      <c r="E115" s="8">
        <v>100</v>
      </c>
      <c r="F115" s="121">
        <v>3090.0658121199999</v>
      </c>
      <c r="G115" s="122">
        <v>2745.0658121199999</v>
      </c>
      <c r="H115" s="121">
        <v>2745.0658121199999</v>
      </c>
      <c r="I115" s="34">
        <f t="shared" si="1"/>
        <v>8580.1974363600002</v>
      </c>
    </row>
    <row r="116" spans="1:9" ht="225.75" thickBot="1" x14ac:dyDescent="0.35">
      <c r="A116" s="14" t="s">
        <v>128</v>
      </c>
      <c r="B116" s="90" t="s">
        <v>28</v>
      </c>
      <c r="C116" s="90" t="s">
        <v>117</v>
      </c>
      <c r="D116" s="8" t="s">
        <v>127</v>
      </c>
      <c r="E116" s="8">
        <v>200</v>
      </c>
      <c r="F116" s="121">
        <v>842.67999999999984</v>
      </c>
      <c r="G116" s="122">
        <v>842.67999999999984</v>
      </c>
      <c r="H116" s="121">
        <v>842.67999999999984</v>
      </c>
      <c r="I116" s="34">
        <f t="shared" si="1"/>
        <v>2528.0399999999995</v>
      </c>
    </row>
    <row r="117" spans="1:9" ht="207" hidden="1" thickBot="1" x14ac:dyDescent="0.35">
      <c r="A117" s="14" t="s">
        <v>327</v>
      </c>
      <c r="B117" s="90" t="s">
        <v>28</v>
      </c>
      <c r="C117" s="90" t="s">
        <v>117</v>
      </c>
      <c r="D117" s="8" t="s">
        <v>127</v>
      </c>
      <c r="E117" s="8">
        <v>800</v>
      </c>
      <c r="F117" s="121">
        <v>0</v>
      </c>
      <c r="G117" s="122">
        <v>0</v>
      </c>
      <c r="H117" s="121">
        <v>0</v>
      </c>
      <c r="I117" s="34">
        <f t="shared" si="1"/>
        <v>0</v>
      </c>
    </row>
    <row r="118" spans="1:9" ht="38.25" thickBot="1" x14ac:dyDescent="0.35">
      <c r="A118" s="42" t="s">
        <v>91</v>
      </c>
      <c r="B118" s="49" t="s">
        <v>28</v>
      </c>
      <c r="C118" s="49" t="s">
        <v>117</v>
      </c>
      <c r="D118" s="50" t="s">
        <v>92</v>
      </c>
      <c r="E118" s="50"/>
      <c r="F118" s="53">
        <v>2126.1935000199996</v>
      </c>
      <c r="G118" s="30">
        <v>2126.1935000199996</v>
      </c>
      <c r="H118" s="53">
        <v>2126.1935000199996</v>
      </c>
      <c r="I118" s="34">
        <f t="shared" si="1"/>
        <v>6378.5805000599994</v>
      </c>
    </row>
    <row r="119" spans="1:9" ht="207" thickBot="1" x14ac:dyDescent="0.35">
      <c r="A119" s="14" t="s">
        <v>129</v>
      </c>
      <c r="B119" s="90" t="s">
        <v>28</v>
      </c>
      <c r="C119" s="90" t="s">
        <v>117</v>
      </c>
      <c r="D119" s="8" t="s">
        <v>95</v>
      </c>
      <c r="E119" s="8">
        <v>600</v>
      </c>
      <c r="F119" s="121">
        <v>2126.1935000199996</v>
      </c>
      <c r="G119" s="122">
        <v>2126.1935000199996</v>
      </c>
      <c r="H119" s="121">
        <v>2126.1935000199996</v>
      </c>
      <c r="I119" s="34">
        <f t="shared" si="1"/>
        <v>6378.5805000599994</v>
      </c>
    </row>
    <row r="120" spans="1:9" ht="19.5" thickBot="1" x14ac:dyDescent="0.35">
      <c r="A120" s="75" t="s">
        <v>130</v>
      </c>
      <c r="B120" s="76" t="s">
        <v>28</v>
      </c>
      <c r="C120" s="76" t="s">
        <v>99</v>
      </c>
      <c r="D120" s="77"/>
      <c r="E120" s="77"/>
      <c r="F120" s="78">
        <v>15430</v>
      </c>
      <c r="G120" s="79">
        <v>17317</v>
      </c>
      <c r="H120" s="78">
        <v>18743</v>
      </c>
      <c r="I120" s="34">
        <f t="shared" si="1"/>
        <v>51490</v>
      </c>
    </row>
    <row r="121" spans="1:9" ht="38.25" thickBot="1" x14ac:dyDescent="0.35">
      <c r="A121" s="40" t="s">
        <v>131</v>
      </c>
      <c r="B121" s="45" t="s">
        <v>28</v>
      </c>
      <c r="C121" s="45" t="s">
        <v>99</v>
      </c>
      <c r="D121" s="80" t="s">
        <v>132</v>
      </c>
      <c r="E121" s="80"/>
      <c r="F121" s="81">
        <v>15430</v>
      </c>
      <c r="G121" s="82">
        <v>17317</v>
      </c>
      <c r="H121" s="81">
        <v>18743</v>
      </c>
      <c r="I121" s="34">
        <f t="shared" si="1"/>
        <v>51490</v>
      </c>
    </row>
    <row r="122" spans="1:9" ht="57" thickBot="1" x14ac:dyDescent="0.35">
      <c r="A122" s="37" t="s">
        <v>133</v>
      </c>
      <c r="B122" s="47" t="s">
        <v>28</v>
      </c>
      <c r="C122" s="47" t="s">
        <v>99</v>
      </c>
      <c r="D122" s="83" t="s">
        <v>134</v>
      </c>
      <c r="E122" s="83"/>
      <c r="F122" s="84">
        <v>15430</v>
      </c>
      <c r="G122" s="85">
        <v>17317</v>
      </c>
      <c r="H122" s="84">
        <v>18743</v>
      </c>
      <c r="I122" s="34">
        <f t="shared" si="1"/>
        <v>51490</v>
      </c>
    </row>
    <row r="123" spans="1:9" ht="19.5" thickBot="1" x14ac:dyDescent="0.35">
      <c r="A123" s="38" t="s">
        <v>135</v>
      </c>
      <c r="B123" s="49" t="s">
        <v>136</v>
      </c>
      <c r="C123" s="49" t="s">
        <v>137</v>
      </c>
      <c r="D123" s="86" t="s">
        <v>138</v>
      </c>
      <c r="E123" s="86"/>
      <c r="F123" s="87">
        <v>15430</v>
      </c>
      <c r="G123" s="88">
        <v>17317</v>
      </c>
      <c r="H123" s="87">
        <v>18743</v>
      </c>
      <c r="I123" s="34">
        <f t="shared" si="1"/>
        <v>51490</v>
      </c>
    </row>
    <row r="124" spans="1:9" ht="57" thickBot="1" x14ac:dyDescent="0.35">
      <c r="A124" s="14" t="s">
        <v>139</v>
      </c>
      <c r="B124" s="90" t="s">
        <v>28</v>
      </c>
      <c r="C124" s="90" t="s">
        <v>99</v>
      </c>
      <c r="D124" s="8" t="s">
        <v>138</v>
      </c>
      <c r="E124" s="8">
        <v>200</v>
      </c>
      <c r="F124" s="121">
        <v>13430</v>
      </c>
      <c r="G124" s="122">
        <v>15317</v>
      </c>
      <c r="H124" s="121">
        <v>16743</v>
      </c>
      <c r="I124" s="34">
        <f t="shared" si="1"/>
        <v>45490</v>
      </c>
    </row>
    <row r="125" spans="1:9" ht="38.25" thickBot="1" x14ac:dyDescent="0.35">
      <c r="A125" s="14" t="s">
        <v>140</v>
      </c>
      <c r="B125" s="90" t="s">
        <v>28</v>
      </c>
      <c r="C125" s="90" t="s">
        <v>99</v>
      </c>
      <c r="D125" s="8" t="s">
        <v>138</v>
      </c>
      <c r="E125" s="8">
        <v>500</v>
      </c>
      <c r="F125" s="121">
        <v>2000</v>
      </c>
      <c r="G125" s="122">
        <v>2000</v>
      </c>
      <c r="H125" s="121">
        <v>2000</v>
      </c>
      <c r="I125" s="34">
        <f t="shared" si="1"/>
        <v>6000</v>
      </c>
    </row>
    <row r="126" spans="1:9" ht="19.5" thickBot="1" x14ac:dyDescent="0.35">
      <c r="A126" s="75" t="s">
        <v>141</v>
      </c>
      <c r="B126" s="76" t="s">
        <v>28</v>
      </c>
      <c r="C126" s="76" t="s">
        <v>142</v>
      </c>
      <c r="D126" s="77"/>
      <c r="E126" s="77"/>
      <c r="F126" s="78">
        <v>2027.9</v>
      </c>
      <c r="G126" s="79">
        <v>2425.6</v>
      </c>
      <c r="H126" s="78">
        <v>2175.5</v>
      </c>
      <c r="I126" s="34">
        <f t="shared" si="1"/>
        <v>6629</v>
      </c>
    </row>
    <row r="127" spans="1:9" ht="38.25" thickBot="1" x14ac:dyDescent="0.35">
      <c r="A127" s="22" t="s">
        <v>11</v>
      </c>
      <c r="B127" s="25" t="s">
        <v>28</v>
      </c>
      <c r="C127" s="25" t="s">
        <v>142</v>
      </c>
      <c r="D127" s="137" t="s">
        <v>12</v>
      </c>
      <c r="E127" s="137"/>
      <c r="F127" s="82"/>
      <c r="G127" s="82">
        <v>330.1</v>
      </c>
      <c r="H127" s="82">
        <v>0</v>
      </c>
      <c r="I127" s="34">
        <f t="shared" si="1"/>
        <v>330.1</v>
      </c>
    </row>
    <row r="128" spans="1:9" ht="57" thickBot="1" x14ac:dyDescent="0.35">
      <c r="A128" s="20" t="s">
        <v>31</v>
      </c>
      <c r="B128" s="26" t="s">
        <v>28</v>
      </c>
      <c r="C128" s="26" t="s">
        <v>142</v>
      </c>
      <c r="D128" s="138" t="s">
        <v>32</v>
      </c>
      <c r="E128" s="138"/>
      <c r="F128" s="85"/>
      <c r="G128" s="85">
        <v>330.1</v>
      </c>
      <c r="H128" s="85">
        <v>0</v>
      </c>
      <c r="I128" s="34">
        <f t="shared" si="1"/>
        <v>330.1</v>
      </c>
    </row>
    <row r="129" spans="1:9" ht="38.25" thickBot="1" x14ac:dyDescent="0.35">
      <c r="A129" s="21" t="s">
        <v>384</v>
      </c>
      <c r="B129" s="27" t="s">
        <v>28</v>
      </c>
      <c r="C129" s="27" t="s">
        <v>142</v>
      </c>
      <c r="D129" s="139" t="s">
        <v>385</v>
      </c>
      <c r="E129" s="139"/>
      <c r="F129" s="88"/>
      <c r="G129" s="88">
        <v>330.1</v>
      </c>
      <c r="H129" s="88">
        <v>0</v>
      </c>
      <c r="I129" s="34">
        <f t="shared" si="1"/>
        <v>330.1</v>
      </c>
    </row>
    <row r="130" spans="1:9" ht="57" thickBot="1" x14ac:dyDescent="0.35">
      <c r="A130" s="24" t="s">
        <v>386</v>
      </c>
      <c r="B130" s="140" t="s">
        <v>28</v>
      </c>
      <c r="C130" s="140" t="s">
        <v>142</v>
      </c>
      <c r="D130" s="141" t="s">
        <v>387</v>
      </c>
      <c r="E130" s="141">
        <v>500</v>
      </c>
      <c r="F130" s="95"/>
      <c r="G130" s="95">
        <v>330.1</v>
      </c>
      <c r="H130" s="95"/>
      <c r="I130" s="34">
        <f t="shared" si="1"/>
        <v>330.1</v>
      </c>
    </row>
    <row r="131" spans="1:9" ht="57" hidden="1" thickBot="1" x14ac:dyDescent="0.35">
      <c r="A131" s="40" t="s">
        <v>358</v>
      </c>
      <c r="B131" s="45" t="s">
        <v>28</v>
      </c>
      <c r="C131" s="45" t="s">
        <v>142</v>
      </c>
      <c r="D131" s="80" t="s">
        <v>258</v>
      </c>
      <c r="E131" s="80"/>
      <c r="F131" s="81"/>
      <c r="G131" s="82"/>
      <c r="H131" s="81"/>
      <c r="I131" s="34">
        <f t="shared" si="1"/>
        <v>0</v>
      </c>
    </row>
    <row r="132" spans="1:9" ht="38.25" hidden="1" thickBot="1" x14ac:dyDescent="0.35">
      <c r="A132" s="37" t="s">
        <v>359</v>
      </c>
      <c r="B132" s="47" t="s">
        <v>28</v>
      </c>
      <c r="C132" s="47" t="s">
        <v>142</v>
      </c>
      <c r="D132" s="83" t="s">
        <v>360</v>
      </c>
      <c r="E132" s="83"/>
      <c r="F132" s="84"/>
      <c r="G132" s="85"/>
      <c r="H132" s="84"/>
      <c r="I132" s="34">
        <f t="shared" si="1"/>
        <v>0</v>
      </c>
    </row>
    <row r="133" spans="1:9" ht="38.25" hidden="1" thickBot="1" x14ac:dyDescent="0.35">
      <c r="A133" s="38" t="s">
        <v>361</v>
      </c>
      <c r="B133" s="49" t="s">
        <v>28</v>
      </c>
      <c r="C133" s="49" t="s">
        <v>142</v>
      </c>
      <c r="D133" s="86" t="s">
        <v>362</v>
      </c>
      <c r="E133" s="86"/>
      <c r="F133" s="87"/>
      <c r="G133" s="88"/>
      <c r="H133" s="87"/>
      <c r="I133" s="34">
        <f t="shared" si="1"/>
        <v>0</v>
      </c>
    </row>
    <row r="134" spans="1:9" ht="57" hidden="1" thickBot="1" x14ac:dyDescent="0.35">
      <c r="A134" s="14" t="s">
        <v>363</v>
      </c>
      <c r="B134" s="90" t="s">
        <v>28</v>
      </c>
      <c r="C134" s="90" t="s">
        <v>142</v>
      </c>
      <c r="D134" s="91" t="s">
        <v>364</v>
      </c>
      <c r="E134" s="91">
        <v>500</v>
      </c>
      <c r="F134" s="94">
        <v>0</v>
      </c>
      <c r="G134" s="95">
        <v>0</v>
      </c>
      <c r="H134" s="94">
        <v>0</v>
      </c>
      <c r="I134" s="34">
        <f t="shared" si="1"/>
        <v>0</v>
      </c>
    </row>
    <row r="135" spans="1:9" ht="75.75" thickBot="1" x14ac:dyDescent="0.35">
      <c r="A135" s="40" t="s">
        <v>72</v>
      </c>
      <c r="B135" s="45" t="s">
        <v>28</v>
      </c>
      <c r="C135" s="45" t="s">
        <v>142</v>
      </c>
      <c r="D135" s="80" t="s">
        <v>73</v>
      </c>
      <c r="E135" s="80"/>
      <c r="F135" s="81">
        <v>50</v>
      </c>
      <c r="G135" s="82">
        <v>50</v>
      </c>
      <c r="H135" s="81">
        <v>50</v>
      </c>
      <c r="I135" s="34">
        <f t="shared" si="1"/>
        <v>150</v>
      </c>
    </row>
    <row r="136" spans="1:9" ht="38.25" thickBot="1" x14ac:dyDescent="0.35">
      <c r="A136" s="37" t="s">
        <v>74</v>
      </c>
      <c r="B136" s="47" t="s">
        <v>28</v>
      </c>
      <c r="C136" s="47" t="s">
        <v>142</v>
      </c>
      <c r="D136" s="83" t="s">
        <v>75</v>
      </c>
      <c r="E136" s="83"/>
      <c r="F136" s="84">
        <v>50</v>
      </c>
      <c r="G136" s="85">
        <v>50</v>
      </c>
      <c r="H136" s="84">
        <v>50</v>
      </c>
      <c r="I136" s="34">
        <f t="shared" si="1"/>
        <v>150</v>
      </c>
    </row>
    <row r="137" spans="1:9" ht="57" thickBot="1" x14ac:dyDescent="0.35">
      <c r="A137" s="38" t="s">
        <v>76</v>
      </c>
      <c r="B137" s="49" t="s">
        <v>28</v>
      </c>
      <c r="C137" s="49" t="s">
        <v>142</v>
      </c>
      <c r="D137" s="86" t="s">
        <v>77</v>
      </c>
      <c r="E137" s="86"/>
      <c r="F137" s="87">
        <v>50</v>
      </c>
      <c r="G137" s="88">
        <v>50</v>
      </c>
      <c r="H137" s="87">
        <v>50</v>
      </c>
      <c r="I137" s="34">
        <f t="shared" si="1"/>
        <v>150</v>
      </c>
    </row>
    <row r="138" spans="1:9" ht="150.75" thickBot="1" x14ac:dyDescent="0.35">
      <c r="A138" s="14" t="s">
        <v>143</v>
      </c>
      <c r="B138" s="90" t="s">
        <v>28</v>
      </c>
      <c r="C138" s="90" t="s">
        <v>142</v>
      </c>
      <c r="D138" s="91" t="s">
        <v>144</v>
      </c>
      <c r="E138" s="91">
        <v>200</v>
      </c>
      <c r="F138" s="94">
        <v>50</v>
      </c>
      <c r="G138" s="95">
        <v>50</v>
      </c>
      <c r="H138" s="94">
        <v>50</v>
      </c>
      <c r="I138" s="34">
        <f t="shared" si="1"/>
        <v>150</v>
      </c>
    </row>
    <row r="139" spans="1:9" ht="38.25" thickBot="1" x14ac:dyDescent="0.35">
      <c r="A139" s="36" t="s">
        <v>145</v>
      </c>
      <c r="B139" s="45" t="s">
        <v>28</v>
      </c>
      <c r="C139" s="45" t="s">
        <v>142</v>
      </c>
      <c r="D139" s="80" t="s">
        <v>146</v>
      </c>
      <c r="E139" s="80"/>
      <c r="F139" s="81">
        <v>1921</v>
      </c>
      <c r="G139" s="82">
        <v>1998</v>
      </c>
      <c r="H139" s="81">
        <v>2078</v>
      </c>
      <c r="I139" s="34">
        <f t="shared" si="1"/>
        <v>5997</v>
      </c>
    </row>
    <row r="140" spans="1:9" ht="38.25" thickBot="1" x14ac:dyDescent="0.35">
      <c r="A140" s="37" t="s">
        <v>147</v>
      </c>
      <c r="B140" s="47" t="s">
        <v>28</v>
      </c>
      <c r="C140" s="47" t="s">
        <v>142</v>
      </c>
      <c r="D140" s="83" t="s">
        <v>148</v>
      </c>
      <c r="E140" s="83"/>
      <c r="F140" s="84">
        <v>1921</v>
      </c>
      <c r="G140" s="85">
        <v>1998</v>
      </c>
      <c r="H140" s="84">
        <v>2078</v>
      </c>
      <c r="I140" s="34">
        <f t="shared" si="1"/>
        <v>5997</v>
      </c>
    </row>
    <row r="141" spans="1:9" ht="38.25" thickBot="1" x14ac:dyDescent="0.35">
      <c r="A141" s="38" t="s">
        <v>149</v>
      </c>
      <c r="B141" s="49" t="s">
        <v>28</v>
      </c>
      <c r="C141" s="49" t="s">
        <v>142</v>
      </c>
      <c r="D141" s="86" t="s">
        <v>150</v>
      </c>
      <c r="E141" s="86"/>
      <c r="F141" s="87">
        <v>1921</v>
      </c>
      <c r="G141" s="88">
        <v>1998</v>
      </c>
      <c r="H141" s="87">
        <v>2078</v>
      </c>
      <c r="I141" s="34">
        <f t="shared" ref="I141:I204" si="2">F141+G141+H141</f>
        <v>5997</v>
      </c>
    </row>
    <row r="142" spans="1:9" ht="113.25" thickBot="1" x14ac:dyDescent="0.35">
      <c r="A142" s="14" t="s">
        <v>151</v>
      </c>
      <c r="B142" s="90" t="s">
        <v>28</v>
      </c>
      <c r="C142" s="90" t="s">
        <v>142</v>
      </c>
      <c r="D142" s="90" t="s">
        <v>365</v>
      </c>
      <c r="E142" s="90" t="s">
        <v>152</v>
      </c>
      <c r="F142" s="94">
        <v>1921</v>
      </c>
      <c r="G142" s="95">
        <v>1998</v>
      </c>
      <c r="H142" s="94">
        <v>2078</v>
      </c>
      <c r="I142" s="34">
        <f t="shared" si="2"/>
        <v>5997</v>
      </c>
    </row>
    <row r="143" spans="1:9" ht="38.25" thickBot="1" x14ac:dyDescent="0.35">
      <c r="A143" s="40" t="s">
        <v>145</v>
      </c>
      <c r="B143" s="142" t="s">
        <v>28</v>
      </c>
      <c r="C143" s="142" t="s">
        <v>142</v>
      </c>
      <c r="D143" s="45" t="s">
        <v>146</v>
      </c>
      <c r="E143" s="46"/>
      <c r="F143" s="51">
        <v>56.9</v>
      </c>
      <c r="G143" s="28">
        <v>47.5</v>
      </c>
      <c r="H143" s="51">
        <v>47.5</v>
      </c>
      <c r="I143" s="34">
        <f t="shared" si="2"/>
        <v>151.9</v>
      </c>
    </row>
    <row r="144" spans="1:9" ht="38.25" thickBot="1" x14ac:dyDescent="0.35">
      <c r="A144" s="41" t="s">
        <v>153</v>
      </c>
      <c r="B144" s="143" t="s">
        <v>28</v>
      </c>
      <c r="C144" s="143" t="s">
        <v>142</v>
      </c>
      <c r="D144" s="47" t="s">
        <v>154</v>
      </c>
      <c r="E144" s="48"/>
      <c r="F144" s="52">
        <v>56.9</v>
      </c>
      <c r="G144" s="29">
        <v>47.5</v>
      </c>
      <c r="H144" s="52">
        <v>47.5</v>
      </c>
      <c r="I144" s="34">
        <f t="shared" si="2"/>
        <v>151.9</v>
      </c>
    </row>
    <row r="145" spans="1:9" ht="57" thickBot="1" x14ac:dyDescent="0.35">
      <c r="A145" s="42" t="s">
        <v>155</v>
      </c>
      <c r="B145" s="144" t="s">
        <v>28</v>
      </c>
      <c r="C145" s="144" t="s">
        <v>142</v>
      </c>
      <c r="D145" s="49" t="s">
        <v>156</v>
      </c>
      <c r="E145" s="50"/>
      <c r="F145" s="53">
        <v>56.9</v>
      </c>
      <c r="G145" s="30">
        <v>47.5</v>
      </c>
      <c r="H145" s="53">
        <v>47.5</v>
      </c>
      <c r="I145" s="34">
        <f t="shared" si="2"/>
        <v>151.9</v>
      </c>
    </row>
    <row r="146" spans="1:9" ht="75.75" thickBot="1" x14ac:dyDescent="0.35">
      <c r="A146" s="14" t="s">
        <v>157</v>
      </c>
      <c r="B146" s="17" t="s">
        <v>28</v>
      </c>
      <c r="C146" s="17" t="s">
        <v>142</v>
      </c>
      <c r="D146" s="15" t="s">
        <v>158</v>
      </c>
      <c r="E146" s="8">
        <v>500</v>
      </c>
      <c r="F146" s="121">
        <v>56.9</v>
      </c>
      <c r="G146" s="122">
        <v>47.5</v>
      </c>
      <c r="H146" s="121">
        <v>47.5</v>
      </c>
      <c r="I146" s="34">
        <f t="shared" si="2"/>
        <v>151.9</v>
      </c>
    </row>
    <row r="147" spans="1:9" ht="19.5" thickBot="1" x14ac:dyDescent="0.35">
      <c r="A147" s="70" t="s">
        <v>159</v>
      </c>
      <c r="B147" s="71" t="s">
        <v>160</v>
      </c>
      <c r="C147" s="71"/>
      <c r="D147" s="72"/>
      <c r="E147" s="72"/>
      <c r="F147" s="73">
        <v>263671.60016961006</v>
      </c>
      <c r="G147" s="74">
        <v>270346.27416961</v>
      </c>
      <c r="H147" s="73">
        <v>283500.51516961004</v>
      </c>
      <c r="I147" s="34">
        <f t="shared" si="2"/>
        <v>817518.38950883015</v>
      </c>
    </row>
    <row r="148" spans="1:9" ht="19.5" thickBot="1" x14ac:dyDescent="0.35">
      <c r="A148" s="75" t="s">
        <v>161</v>
      </c>
      <c r="B148" s="76" t="s">
        <v>160</v>
      </c>
      <c r="C148" s="76" t="s">
        <v>8</v>
      </c>
      <c r="D148" s="77"/>
      <c r="E148" s="77"/>
      <c r="F148" s="78">
        <v>53258.65218492</v>
      </c>
      <c r="G148" s="79">
        <v>53508.257184919996</v>
      </c>
      <c r="H148" s="78">
        <v>54631.742184920004</v>
      </c>
      <c r="I148" s="34">
        <f t="shared" si="2"/>
        <v>161398.65155476</v>
      </c>
    </row>
    <row r="149" spans="1:9" ht="57" thickBot="1" x14ac:dyDescent="0.35">
      <c r="A149" s="36" t="s">
        <v>63</v>
      </c>
      <c r="B149" s="45" t="s">
        <v>160</v>
      </c>
      <c r="C149" s="45" t="s">
        <v>8</v>
      </c>
      <c r="D149" s="80" t="s">
        <v>64</v>
      </c>
      <c r="E149" s="80"/>
      <c r="F149" s="81">
        <v>53258.65218492</v>
      </c>
      <c r="G149" s="82">
        <v>53508.257184919996</v>
      </c>
      <c r="H149" s="81">
        <v>54631.742184920004</v>
      </c>
      <c r="I149" s="34">
        <f t="shared" si="2"/>
        <v>161398.65155476</v>
      </c>
    </row>
    <row r="150" spans="1:9" ht="38.25" thickBot="1" x14ac:dyDescent="0.35">
      <c r="A150" s="37" t="s">
        <v>162</v>
      </c>
      <c r="B150" s="47" t="s">
        <v>160</v>
      </c>
      <c r="C150" s="47" t="s">
        <v>8</v>
      </c>
      <c r="D150" s="83" t="s">
        <v>163</v>
      </c>
      <c r="E150" s="83"/>
      <c r="F150" s="84">
        <v>53258.65218492</v>
      </c>
      <c r="G150" s="85">
        <v>53508.257184919996</v>
      </c>
      <c r="H150" s="84">
        <v>54631.742184920004</v>
      </c>
      <c r="I150" s="34">
        <f t="shared" si="2"/>
        <v>161398.65155476</v>
      </c>
    </row>
    <row r="151" spans="1:9" ht="38.25" thickBot="1" x14ac:dyDescent="0.35">
      <c r="A151" s="38" t="s">
        <v>164</v>
      </c>
      <c r="B151" s="49" t="s">
        <v>160</v>
      </c>
      <c r="C151" s="49" t="s">
        <v>8</v>
      </c>
      <c r="D151" s="86" t="s">
        <v>165</v>
      </c>
      <c r="E151" s="86"/>
      <c r="F151" s="87">
        <v>53258.65218492</v>
      </c>
      <c r="G151" s="88">
        <v>53508.257184919996</v>
      </c>
      <c r="H151" s="87">
        <v>54631.742184920004</v>
      </c>
      <c r="I151" s="34">
        <f t="shared" si="2"/>
        <v>161398.65155476</v>
      </c>
    </row>
    <row r="152" spans="1:9" ht="169.5" thickBot="1" x14ac:dyDescent="0.35">
      <c r="A152" s="18" t="s">
        <v>166</v>
      </c>
      <c r="B152" s="90" t="s">
        <v>160</v>
      </c>
      <c r="C152" s="90" t="s">
        <v>8</v>
      </c>
      <c r="D152" s="91" t="s">
        <v>167</v>
      </c>
      <c r="E152" s="91">
        <v>100</v>
      </c>
      <c r="F152" s="94">
        <v>3333.4954707599995</v>
      </c>
      <c r="G152" s="95">
        <v>3333.4954707599995</v>
      </c>
      <c r="H152" s="94">
        <v>3333.4954707599995</v>
      </c>
      <c r="I152" s="34">
        <f t="shared" si="2"/>
        <v>10000.486412279999</v>
      </c>
    </row>
    <row r="153" spans="1:9" ht="132" thickBot="1" x14ac:dyDescent="0.35">
      <c r="A153" s="18" t="s">
        <v>168</v>
      </c>
      <c r="B153" s="90" t="s">
        <v>160</v>
      </c>
      <c r="C153" s="90" t="s">
        <v>8</v>
      </c>
      <c r="D153" s="91" t="s">
        <v>167</v>
      </c>
      <c r="E153" s="91">
        <v>200</v>
      </c>
      <c r="F153" s="94">
        <v>4049.2000000000003</v>
      </c>
      <c r="G153" s="95">
        <v>3949.7949999999996</v>
      </c>
      <c r="H153" s="94">
        <v>3781.27</v>
      </c>
      <c r="I153" s="34">
        <f t="shared" si="2"/>
        <v>11780.264999999999</v>
      </c>
    </row>
    <row r="154" spans="1:9" ht="163.5" customHeight="1" thickBot="1" x14ac:dyDescent="0.35">
      <c r="A154" s="18" t="s">
        <v>169</v>
      </c>
      <c r="B154" s="90" t="s">
        <v>160</v>
      </c>
      <c r="C154" s="90" t="s">
        <v>8</v>
      </c>
      <c r="D154" s="91" t="s">
        <v>167</v>
      </c>
      <c r="E154" s="91">
        <v>600</v>
      </c>
      <c r="F154" s="94">
        <v>13174.35671416</v>
      </c>
      <c r="G154" s="95">
        <v>12228.51671416</v>
      </c>
      <c r="H154" s="94">
        <v>12155.77671416</v>
      </c>
      <c r="I154" s="34">
        <f t="shared" si="2"/>
        <v>37558.650142480001</v>
      </c>
    </row>
    <row r="155" spans="1:9" ht="163.5" customHeight="1" thickBot="1" x14ac:dyDescent="0.35">
      <c r="A155" s="18" t="s">
        <v>170</v>
      </c>
      <c r="B155" s="90" t="s">
        <v>160</v>
      </c>
      <c r="C155" s="90" t="s">
        <v>8</v>
      </c>
      <c r="D155" s="91" t="s">
        <v>167</v>
      </c>
      <c r="E155" s="91">
        <v>800</v>
      </c>
      <c r="F155" s="94">
        <v>78</v>
      </c>
      <c r="G155" s="95">
        <v>70.75</v>
      </c>
      <c r="H155" s="94">
        <v>78</v>
      </c>
      <c r="I155" s="34">
        <f t="shared" si="2"/>
        <v>226.75</v>
      </c>
    </row>
    <row r="156" spans="1:9" ht="163.5" customHeight="1" thickBot="1" x14ac:dyDescent="0.35">
      <c r="A156" s="14" t="s">
        <v>171</v>
      </c>
      <c r="B156" s="90" t="s">
        <v>160</v>
      </c>
      <c r="C156" s="90" t="s">
        <v>8</v>
      </c>
      <c r="D156" s="91" t="s">
        <v>172</v>
      </c>
      <c r="E156" s="91">
        <v>100</v>
      </c>
      <c r="F156" s="94">
        <v>5595.5</v>
      </c>
      <c r="G156" s="95">
        <v>5818.9</v>
      </c>
      <c r="H156" s="94">
        <v>6048.7</v>
      </c>
      <c r="I156" s="34">
        <f t="shared" si="2"/>
        <v>17463.099999999999</v>
      </c>
    </row>
    <row r="157" spans="1:9" ht="163.5" customHeight="1" thickBot="1" x14ac:dyDescent="0.35">
      <c r="A157" s="14" t="s">
        <v>173</v>
      </c>
      <c r="B157" s="90" t="s">
        <v>160</v>
      </c>
      <c r="C157" s="90" t="s">
        <v>8</v>
      </c>
      <c r="D157" s="91" t="s">
        <v>172</v>
      </c>
      <c r="E157" s="91">
        <v>200</v>
      </c>
      <c r="F157" s="94">
        <v>234.20000000000073</v>
      </c>
      <c r="G157" s="95">
        <v>242.5</v>
      </c>
      <c r="H157" s="94">
        <v>251.80000000000018</v>
      </c>
      <c r="I157" s="34">
        <f t="shared" si="2"/>
        <v>728.50000000000091</v>
      </c>
    </row>
    <row r="158" spans="1:9" ht="169.5" thickBot="1" x14ac:dyDescent="0.35">
      <c r="A158" s="14" t="s">
        <v>174</v>
      </c>
      <c r="B158" s="90" t="s">
        <v>160</v>
      </c>
      <c r="C158" s="90" t="s">
        <v>8</v>
      </c>
      <c r="D158" s="91" t="s">
        <v>172</v>
      </c>
      <c r="E158" s="91">
        <v>600</v>
      </c>
      <c r="F158" s="94">
        <v>22414.2</v>
      </c>
      <c r="G158" s="95">
        <v>23309.1</v>
      </c>
      <c r="H158" s="94">
        <v>24246.500000000004</v>
      </c>
      <c r="I158" s="34">
        <f t="shared" si="2"/>
        <v>69969.8</v>
      </c>
    </row>
    <row r="159" spans="1:9" ht="207" thickBot="1" x14ac:dyDescent="0.35">
      <c r="A159" s="14" t="s">
        <v>171</v>
      </c>
      <c r="B159" s="90" t="s">
        <v>160</v>
      </c>
      <c r="C159" s="90" t="s">
        <v>8</v>
      </c>
      <c r="D159" s="91" t="s">
        <v>172</v>
      </c>
      <c r="E159" s="91">
        <v>100</v>
      </c>
      <c r="F159" s="94">
        <v>3325.4</v>
      </c>
      <c r="G159" s="95">
        <v>3458.2</v>
      </c>
      <c r="H159" s="94">
        <v>3596.5</v>
      </c>
      <c r="I159" s="34">
        <f t="shared" si="2"/>
        <v>10380.1</v>
      </c>
    </row>
    <row r="160" spans="1:9" ht="150.75" thickBot="1" x14ac:dyDescent="0.35">
      <c r="A160" s="14" t="s">
        <v>173</v>
      </c>
      <c r="B160" s="90" t="s">
        <v>160</v>
      </c>
      <c r="C160" s="90" t="s">
        <v>8</v>
      </c>
      <c r="D160" s="91" t="s">
        <v>172</v>
      </c>
      <c r="E160" s="91">
        <v>200</v>
      </c>
      <c r="F160" s="94">
        <v>138.59999999999991</v>
      </c>
      <c r="G160" s="95">
        <v>144.69999999999982</v>
      </c>
      <c r="H160" s="94">
        <v>149.69999999999982</v>
      </c>
      <c r="I160" s="34">
        <f t="shared" si="2"/>
        <v>432.99999999999955</v>
      </c>
    </row>
    <row r="161" spans="1:9" ht="169.5" thickBot="1" x14ac:dyDescent="0.35">
      <c r="A161" s="14" t="s">
        <v>174</v>
      </c>
      <c r="B161" s="90" t="s">
        <v>160</v>
      </c>
      <c r="C161" s="90" t="s">
        <v>8</v>
      </c>
      <c r="D161" s="91" t="s">
        <v>172</v>
      </c>
      <c r="E161" s="91">
        <v>600</v>
      </c>
      <c r="F161" s="94">
        <v>915.7</v>
      </c>
      <c r="G161" s="95">
        <v>952.30000000000007</v>
      </c>
      <c r="H161" s="94">
        <v>990</v>
      </c>
      <c r="I161" s="34">
        <f t="shared" si="2"/>
        <v>2858</v>
      </c>
    </row>
    <row r="162" spans="1:9" ht="19.5" thickBot="1" x14ac:dyDescent="0.35">
      <c r="A162" s="75" t="s">
        <v>175</v>
      </c>
      <c r="B162" s="76" t="s">
        <v>160</v>
      </c>
      <c r="C162" s="76" t="s">
        <v>10</v>
      </c>
      <c r="D162" s="77"/>
      <c r="E162" s="77"/>
      <c r="F162" s="78">
        <v>174388.28387920003</v>
      </c>
      <c r="G162" s="79">
        <v>180871.94287919998</v>
      </c>
      <c r="H162" s="78">
        <v>192894.11887919999</v>
      </c>
      <c r="I162" s="34">
        <f t="shared" si="2"/>
        <v>548154.34563759994</v>
      </c>
    </row>
    <row r="163" spans="1:9" ht="57" thickBot="1" x14ac:dyDescent="0.35">
      <c r="A163" s="36" t="s">
        <v>63</v>
      </c>
      <c r="B163" s="45" t="s">
        <v>160</v>
      </c>
      <c r="C163" s="45" t="s">
        <v>10</v>
      </c>
      <c r="D163" s="80" t="s">
        <v>64</v>
      </c>
      <c r="E163" s="80"/>
      <c r="F163" s="81">
        <v>173443.28387920003</v>
      </c>
      <c r="G163" s="82">
        <v>179924.94287919998</v>
      </c>
      <c r="H163" s="81">
        <v>191944.11887919999</v>
      </c>
      <c r="I163" s="34">
        <f t="shared" si="2"/>
        <v>545312.34563759994</v>
      </c>
    </row>
    <row r="164" spans="1:9" ht="38.25" thickBot="1" x14ac:dyDescent="0.35">
      <c r="A164" s="37" t="s">
        <v>162</v>
      </c>
      <c r="B164" s="47" t="s">
        <v>160</v>
      </c>
      <c r="C164" s="47" t="s">
        <v>10</v>
      </c>
      <c r="D164" s="83" t="s">
        <v>163</v>
      </c>
      <c r="E164" s="83"/>
      <c r="F164" s="84">
        <v>173443.28387920003</v>
      </c>
      <c r="G164" s="85">
        <v>179924.94287919998</v>
      </c>
      <c r="H164" s="84">
        <v>191944.11887919999</v>
      </c>
      <c r="I164" s="34">
        <f t="shared" si="2"/>
        <v>545312.34563759994</v>
      </c>
    </row>
    <row r="165" spans="1:9" ht="19.5" thickBot="1" x14ac:dyDescent="0.35">
      <c r="A165" s="38" t="s">
        <v>176</v>
      </c>
      <c r="B165" s="49" t="s">
        <v>160</v>
      </c>
      <c r="C165" s="49" t="s">
        <v>10</v>
      </c>
      <c r="D165" s="86" t="s">
        <v>177</v>
      </c>
      <c r="E165" s="86"/>
      <c r="F165" s="87">
        <v>173443.28387920003</v>
      </c>
      <c r="G165" s="88">
        <v>179924.94287919998</v>
      </c>
      <c r="H165" s="87">
        <v>191944.11887919999</v>
      </c>
      <c r="I165" s="34">
        <f t="shared" si="2"/>
        <v>545312.34563759994</v>
      </c>
    </row>
    <row r="166" spans="1:9" ht="169.5" thickBot="1" x14ac:dyDescent="0.35">
      <c r="A166" s="18" t="s">
        <v>166</v>
      </c>
      <c r="B166" s="90" t="s">
        <v>160</v>
      </c>
      <c r="C166" s="90" t="s">
        <v>10</v>
      </c>
      <c r="D166" s="91" t="s">
        <v>178</v>
      </c>
      <c r="E166" s="91">
        <v>100</v>
      </c>
      <c r="F166" s="94">
        <v>594.37445760000014</v>
      </c>
      <c r="G166" s="95">
        <v>594.37445760000014</v>
      </c>
      <c r="H166" s="94">
        <v>594.37445760000014</v>
      </c>
      <c r="I166" s="34">
        <f t="shared" si="2"/>
        <v>1783.1233728000004</v>
      </c>
    </row>
    <row r="167" spans="1:9" ht="132" thickBot="1" x14ac:dyDescent="0.35">
      <c r="A167" s="18" t="s">
        <v>168</v>
      </c>
      <c r="B167" s="90" t="s">
        <v>160</v>
      </c>
      <c r="C167" s="90" t="s">
        <v>10</v>
      </c>
      <c r="D167" s="91" t="s">
        <v>178</v>
      </c>
      <c r="E167" s="91">
        <v>200</v>
      </c>
      <c r="F167" s="94">
        <v>20437.055000000008</v>
      </c>
      <c r="G167" s="95">
        <v>17714.535000000003</v>
      </c>
      <c r="H167" s="94">
        <v>15520.425000000001</v>
      </c>
      <c r="I167" s="34">
        <f t="shared" si="2"/>
        <v>53672.015000000014</v>
      </c>
    </row>
    <row r="168" spans="1:9" ht="113.25" thickBot="1" x14ac:dyDescent="0.35">
      <c r="A168" s="18" t="s">
        <v>179</v>
      </c>
      <c r="B168" s="90" t="s">
        <v>160</v>
      </c>
      <c r="C168" s="90" t="s">
        <v>10</v>
      </c>
      <c r="D168" s="91" t="s">
        <v>178</v>
      </c>
      <c r="E168" s="91">
        <v>500</v>
      </c>
      <c r="F168" s="94">
        <v>556.6</v>
      </c>
      <c r="G168" s="95">
        <v>0</v>
      </c>
      <c r="H168" s="94">
        <v>0</v>
      </c>
      <c r="I168" s="34">
        <f t="shared" si="2"/>
        <v>556.6</v>
      </c>
    </row>
    <row r="169" spans="1:9" ht="132" thickBot="1" x14ac:dyDescent="0.35">
      <c r="A169" s="18" t="s">
        <v>169</v>
      </c>
      <c r="B169" s="90" t="s">
        <v>160</v>
      </c>
      <c r="C169" s="90" t="s">
        <v>10</v>
      </c>
      <c r="D169" s="91" t="s">
        <v>178</v>
      </c>
      <c r="E169" s="91">
        <v>600</v>
      </c>
      <c r="F169" s="94">
        <v>9003.4904215999995</v>
      </c>
      <c r="G169" s="95">
        <v>8018.0104216</v>
      </c>
      <c r="H169" s="94">
        <v>7447.4554216000006</v>
      </c>
      <c r="I169" s="34">
        <f t="shared" si="2"/>
        <v>24468.956264799999</v>
      </c>
    </row>
    <row r="170" spans="1:9" ht="113.25" thickBot="1" x14ac:dyDescent="0.35">
      <c r="A170" s="18" t="s">
        <v>170</v>
      </c>
      <c r="B170" s="90" t="s">
        <v>160</v>
      </c>
      <c r="C170" s="90" t="s">
        <v>10</v>
      </c>
      <c r="D170" s="91" t="s">
        <v>178</v>
      </c>
      <c r="E170" s="91">
        <v>800</v>
      </c>
      <c r="F170" s="94">
        <v>4650.0640000000003</v>
      </c>
      <c r="G170" s="95">
        <v>3488.9229999999998</v>
      </c>
      <c r="H170" s="94">
        <v>4650.0640000000003</v>
      </c>
      <c r="I170" s="34">
        <f t="shared" si="2"/>
        <v>12789.050999999999</v>
      </c>
    </row>
    <row r="171" spans="1:9" ht="244.5" thickBot="1" x14ac:dyDescent="0.35">
      <c r="A171" s="14" t="s">
        <v>180</v>
      </c>
      <c r="B171" s="90" t="s">
        <v>160</v>
      </c>
      <c r="C171" s="90" t="s">
        <v>10</v>
      </c>
      <c r="D171" s="91" t="s">
        <v>181</v>
      </c>
      <c r="E171" s="91">
        <v>100</v>
      </c>
      <c r="F171" s="94">
        <v>94786.8</v>
      </c>
      <c r="G171" s="95">
        <v>102959.1</v>
      </c>
      <c r="H171" s="94">
        <v>112309.4</v>
      </c>
      <c r="I171" s="34">
        <f t="shared" si="2"/>
        <v>310055.30000000005</v>
      </c>
    </row>
    <row r="172" spans="1:9" ht="188.25" thickBot="1" x14ac:dyDescent="0.35">
      <c r="A172" s="14" t="s">
        <v>182</v>
      </c>
      <c r="B172" s="90" t="s">
        <v>160</v>
      </c>
      <c r="C172" s="90" t="s">
        <v>10</v>
      </c>
      <c r="D172" s="91" t="s">
        <v>181</v>
      </c>
      <c r="E172" s="91">
        <v>200</v>
      </c>
      <c r="F172" s="94">
        <v>3949.3999999999942</v>
      </c>
      <c r="G172" s="95">
        <v>4290.1999999999971</v>
      </c>
      <c r="H172" s="94">
        <v>4675.3999999999942</v>
      </c>
      <c r="I172" s="34">
        <f t="shared" si="2"/>
        <v>12914.999999999985</v>
      </c>
    </row>
    <row r="173" spans="1:9" ht="207" thickBot="1" x14ac:dyDescent="0.35">
      <c r="A173" s="14" t="s">
        <v>183</v>
      </c>
      <c r="B173" s="90" t="s">
        <v>160</v>
      </c>
      <c r="C173" s="90" t="s">
        <v>10</v>
      </c>
      <c r="D173" s="91" t="s">
        <v>181</v>
      </c>
      <c r="E173" s="91">
        <v>600</v>
      </c>
      <c r="F173" s="94">
        <v>39365.5</v>
      </c>
      <c r="G173" s="95">
        <v>42759.8</v>
      </c>
      <c r="H173" s="94">
        <v>46647</v>
      </c>
      <c r="I173" s="34">
        <f t="shared" si="2"/>
        <v>128772.3</v>
      </c>
    </row>
    <row r="174" spans="1:9" ht="132" thickBot="1" x14ac:dyDescent="0.35">
      <c r="A174" s="14" t="s">
        <v>366</v>
      </c>
      <c r="B174" s="90" t="s">
        <v>160</v>
      </c>
      <c r="C174" s="90" t="s">
        <v>10</v>
      </c>
      <c r="D174" s="91" t="s">
        <v>367</v>
      </c>
      <c r="E174" s="91">
        <v>200</v>
      </c>
      <c r="F174" s="94">
        <v>100</v>
      </c>
      <c r="G174" s="95">
        <v>100</v>
      </c>
      <c r="H174" s="94">
        <v>100</v>
      </c>
      <c r="I174" s="34">
        <f t="shared" si="2"/>
        <v>300</v>
      </c>
    </row>
    <row r="175" spans="1:9" ht="113.25" thickBot="1" x14ac:dyDescent="0.35">
      <c r="A175" s="14" t="s">
        <v>368</v>
      </c>
      <c r="B175" s="90" t="s">
        <v>160</v>
      </c>
      <c r="C175" s="90" t="s">
        <v>10</v>
      </c>
      <c r="D175" s="91" t="s">
        <v>369</v>
      </c>
      <c r="E175" s="91">
        <v>200</v>
      </c>
      <c r="F175" s="94">
        <v>647.6</v>
      </c>
      <c r="G175" s="95">
        <v>649.6</v>
      </c>
      <c r="H175" s="94">
        <v>651.6</v>
      </c>
      <c r="I175" s="34">
        <f t="shared" si="2"/>
        <v>1948.8000000000002</v>
      </c>
    </row>
    <row r="176" spans="1:9" ht="132" thickBot="1" x14ac:dyDescent="0.35">
      <c r="A176" s="14" t="s">
        <v>370</v>
      </c>
      <c r="B176" s="90" t="s">
        <v>160</v>
      </c>
      <c r="C176" s="90" t="s">
        <v>10</v>
      </c>
      <c r="D176" s="91" t="s">
        <v>369</v>
      </c>
      <c r="E176" s="91">
        <v>600</v>
      </c>
      <c r="F176" s="94">
        <v>297.39999999999998</v>
      </c>
      <c r="G176" s="95">
        <v>297.39999999999998</v>
      </c>
      <c r="H176" s="94">
        <v>298.39999999999998</v>
      </c>
      <c r="I176" s="34">
        <f t="shared" si="2"/>
        <v>893.19999999999993</v>
      </c>
    </row>
    <row r="177" spans="1:9" ht="19.5" thickBot="1" x14ac:dyDescent="0.35">
      <c r="A177" s="75" t="s">
        <v>184</v>
      </c>
      <c r="B177" s="76" t="s">
        <v>160</v>
      </c>
      <c r="C177" s="76" t="s">
        <v>20</v>
      </c>
      <c r="D177" s="77"/>
      <c r="E177" s="77"/>
      <c r="F177" s="78">
        <v>22901.458200000001</v>
      </c>
      <c r="G177" s="79">
        <v>22745.868200000001</v>
      </c>
      <c r="H177" s="78">
        <v>22645.1482</v>
      </c>
      <c r="I177" s="34">
        <f t="shared" si="2"/>
        <v>68292.474600000001</v>
      </c>
    </row>
    <row r="178" spans="1:9" ht="19.5" thickBot="1" x14ac:dyDescent="0.35">
      <c r="A178" s="41" t="s">
        <v>185</v>
      </c>
      <c r="B178" s="47" t="s">
        <v>160</v>
      </c>
      <c r="C178" s="47" t="s">
        <v>20</v>
      </c>
      <c r="D178" s="83" t="s">
        <v>186</v>
      </c>
      <c r="E178" s="83"/>
      <c r="F178" s="84">
        <v>22901.458200000001</v>
      </c>
      <c r="G178" s="85">
        <v>22745.868200000001</v>
      </c>
      <c r="H178" s="84">
        <v>22645.1482</v>
      </c>
      <c r="I178" s="34">
        <f t="shared" si="2"/>
        <v>68292.474600000001</v>
      </c>
    </row>
    <row r="179" spans="1:9" ht="57" thickBot="1" x14ac:dyDescent="0.35">
      <c r="A179" s="42" t="s">
        <v>187</v>
      </c>
      <c r="B179" s="49" t="s">
        <v>160</v>
      </c>
      <c r="C179" s="49" t="s">
        <v>20</v>
      </c>
      <c r="D179" s="86" t="s">
        <v>188</v>
      </c>
      <c r="E179" s="86"/>
      <c r="F179" s="87">
        <v>22901.458200000001</v>
      </c>
      <c r="G179" s="88">
        <v>22745.868200000001</v>
      </c>
      <c r="H179" s="87">
        <v>22645.1482</v>
      </c>
      <c r="I179" s="34">
        <f t="shared" si="2"/>
        <v>68292.474600000001</v>
      </c>
    </row>
    <row r="180" spans="1:9" ht="169.5" thickBot="1" x14ac:dyDescent="0.35">
      <c r="A180" s="18" t="s">
        <v>189</v>
      </c>
      <c r="B180" s="90" t="s">
        <v>160</v>
      </c>
      <c r="C180" s="90" t="s">
        <v>20</v>
      </c>
      <c r="D180" s="91" t="s">
        <v>190</v>
      </c>
      <c r="E180" s="91">
        <v>100</v>
      </c>
      <c r="F180" s="94">
        <v>13536.633599999999</v>
      </c>
      <c r="G180" s="95">
        <v>13536.633599999999</v>
      </c>
      <c r="H180" s="94">
        <v>13536.633599999999</v>
      </c>
      <c r="I180" s="34">
        <f t="shared" si="2"/>
        <v>40609.900799999996</v>
      </c>
    </row>
    <row r="181" spans="1:9" ht="132" thickBot="1" x14ac:dyDescent="0.35">
      <c r="A181" s="18" t="s">
        <v>191</v>
      </c>
      <c r="B181" s="90" t="s">
        <v>160</v>
      </c>
      <c r="C181" s="90" t="s">
        <v>20</v>
      </c>
      <c r="D181" s="91" t="s">
        <v>190</v>
      </c>
      <c r="E181" s="91">
        <v>200</v>
      </c>
      <c r="F181" s="94">
        <v>1559.1759999999995</v>
      </c>
      <c r="G181" s="95">
        <v>1482.9759999999987</v>
      </c>
      <c r="H181" s="94">
        <v>1311.7659999999996</v>
      </c>
      <c r="I181" s="34">
        <f t="shared" si="2"/>
        <v>4353.9179999999978</v>
      </c>
    </row>
    <row r="182" spans="1:9" ht="113.25" thickBot="1" x14ac:dyDescent="0.35">
      <c r="A182" s="18" t="s">
        <v>192</v>
      </c>
      <c r="B182" s="90" t="s">
        <v>160</v>
      </c>
      <c r="C182" s="90" t="s">
        <v>20</v>
      </c>
      <c r="D182" s="91" t="s">
        <v>190</v>
      </c>
      <c r="E182" s="91">
        <v>300</v>
      </c>
      <c r="F182" s="94">
        <v>18</v>
      </c>
      <c r="G182" s="95">
        <v>18</v>
      </c>
      <c r="H182" s="94">
        <v>18</v>
      </c>
      <c r="I182" s="34">
        <f t="shared" si="2"/>
        <v>54</v>
      </c>
    </row>
    <row r="183" spans="1:9" ht="132" thickBot="1" x14ac:dyDescent="0.35">
      <c r="A183" s="18" t="s">
        <v>193</v>
      </c>
      <c r="B183" s="90" t="s">
        <v>160</v>
      </c>
      <c r="C183" s="90" t="s">
        <v>20</v>
      </c>
      <c r="D183" s="91" t="s">
        <v>190</v>
      </c>
      <c r="E183" s="91">
        <v>600</v>
      </c>
      <c r="F183" s="94">
        <v>7768.7486000000008</v>
      </c>
      <c r="G183" s="95">
        <v>7689.3586000000005</v>
      </c>
      <c r="H183" s="94">
        <v>7759.8486000000003</v>
      </c>
      <c r="I183" s="34">
        <f t="shared" si="2"/>
        <v>23217.955800000003</v>
      </c>
    </row>
    <row r="184" spans="1:9" ht="113.25" thickBot="1" x14ac:dyDescent="0.35">
      <c r="A184" s="18" t="s">
        <v>194</v>
      </c>
      <c r="B184" s="90" t="s">
        <v>160</v>
      </c>
      <c r="C184" s="90" t="s">
        <v>20</v>
      </c>
      <c r="D184" s="91" t="s">
        <v>190</v>
      </c>
      <c r="E184" s="91">
        <v>800</v>
      </c>
      <c r="F184" s="94">
        <v>18.899999999999999</v>
      </c>
      <c r="G184" s="95">
        <v>18.899999999999999</v>
      </c>
      <c r="H184" s="94">
        <v>18.899999999999999</v>
      </c>
      <c r="I184" s="34">
        <f t="shared" si="2"/>
        <v>56.699999999999996</v>
      </c>
    </row>
    <row r="185" spans="1:9" ht="38.25" hidden="1" thickBot="1" x14ac:dyDescent="0.35">
      <c r="A185" s="11" t="s">
        <v>195</v>
      </c>
      <c r="B185" s="76" t="s">
        <v>160</v>
      </c>
      <c r="C185" s="76" t="s">
        <v>117</v>
      </c>
      <c r="D185" s="145"/>
      <c r="E185" s="145"/>
      <c r="F185" s="113">
        <v>0</v>
      </c>
      <c r="G185" s="114">
        <v>0</v>
      </c>
      <c r="H185" s="113">
        <v>0</v>
      </c>
      <c r="I185" s="34">
        <f t="shared" si="2"/>
        <v>0</v>
      </c>
    </row>
    <row r="186" spans="1:9" ht="75.75" hidden="1" thickBot="1" x14ac:dyDescent="0.35">
      <c r="A186" s="40" t="s">
        <v>72</v>
      </c>
      <c r="B186" s="45" t="s">
        <v>160</v>
      </c>
      <c r="C186" s="45" t="s">
        <v>117</v>
      </c>
      <c r="D186" s="146" t="s">
        <v>73</v>
      </c>
      <c r="E186" s="146"/>
      <c r="F186" s="115">
        <v>0</v>
      </c>
      <c r="G186" s="116">
        <v>0</v>
      </c>
      <c r="H186" s="115">
        <v>0</v>
      </c>
      <c r="I186" s="34">
        <f t="shared" si="2"/>
        <v>0</v>
      </c>
    </row>
    <row r="187" spans="1:9" ht="75.75" hidden="1" thickBot="1" x14ac:dyDescent="0.35">
      <c r="A187" s="41" t="s">
        <v>89</v>
      </c>
      <c r="B187" s="47" t="s">
        <v>160</v>
      </c>
      <c r="C187" s="47" t="s">
        <v>117</v>
      </c>
      <c r="D187" s="59" t="s">
        <v>90</v>
      </c>
      <c r="E187" s="59"/>
      <c r="F187" s="117">
        <v>0</v>
      </c>
      <c r="G187" s="118">
        <v>0</v>
      </c>
      <c r="H187" s="117">
        <v>0</v>
      </c>
      <c r="I187" s="34">
        <f t="shared" si="2"/>
        <v>0</v>
      </c>
    </row>
    <row r="188" spans="1:9" ht="38.25" hidden="1" thickBot="1" x14ac:dyDescent="0.35">
      <c r="A188" s="42" t="s">
        <v>91</v>
      </c>
      <c r="B188" s="49" t="s">
        <v>160</v>
      </c>
      <c r="C188" s="49" t="s">
        <v>117</v>
      </c>
      <c r="D188" s="60" t="s">
        <v>92</v>
      </c>
      <c r="E188" s="60"/>
      <c r="F188" s="119">
        <v>0</v>
      </c>
      <c r="G188" s="120">
        <v>0</v>
      </c>
      <c r="H188" s="119">
        <v>0</v>
      </c>
      <c r="I188" s="34">
        <f t="shared" si="2"/>
        <v>0</v>
      </c>
    </row>
    <row r="189" spans="1:9" ht="207" hidden="1" thickBot="1" x14ac:dyDescent="0.35">
      <c r="A189" s="14" t="s">
        <v>129</v>
      </c>
      <c r="B189" s="90" t="s">
        <v>160</v>
      </c>
      <c r="C189" s="90" t="s">
        <v>117</v>
      </c>
      <c r="D189" s="8" t="s">
        <v>95</v>
      </c>
      <c r="E189" s="8">
        <v>200</v>
      </c>
      <c r="F189" s="121">
        <v>0</v>
      </c>
      <c r="G189" s="122">
        <v>0</v>
      </c>
      <c r="H189" s="121">
        <v>0</v>
      </c>
      <c r="I189" s="34">
        <f t="shared" si="2"/>
        <v>0</v>
      </c>
    </row>
    <row r="190" spans="1:9" ht="19.5" thickBot="1" x14ac:dyDescent="0.35">
      <c r="A190" s="11" t="s">
        <v>196</v>
      </c>
      <c r="B190" s="76" t="s">
        <v>160</v>
      </c>
      <c r="C190" s="76" t="s">
        <v>160</v>
      </c>
      <c r="D190" s="10"/>
      <c r="E190" s="10"/>
      <c r="F190" s="78">
        <v>1045.9000000000001</v>
      </c>
      <c r="G190" s="79">
        <v>1142.9000000000001</v>
      </c>
      <c r="H190" s="78">
        <v>1252.2</v>
      </c>
      <c r="I190" s="34">
        <f t="shared" si="2"/>
        <v>3441</v>
      </c>
    </row>
    <row r="191" spans="1:9" ht="57" thickBot="1" x14ac:dyDescent="0.35">
      <c r="A191" s="40" t="s">
        <v>63</v>
      </c>
      <c r="B191" s="45" t="s">
        <v>160</v>
      </c>
      <c r="C191" s="45" t="s">
        <v>160</v>
      </c>
      <c r="D191" s="80" t="s">
        <v>64</v>
      </c>
      <c r="E191" s="108"/>
      <c r="F191" s="81">
        <v>1045.9000000000001</v>
      </c>
      <c r="G191" s="82">
        <v>1142.9000000000001</v>
      </c>
      <c r="H191" s="81">
        <v>1252.2</v>
      </c>
      <c r="I191" s="34">
        <f t="shared" si="2"/>
        <v>3441</v>
      </c>
    </row>
    <row r="192" spans="1:9" ht="19.5" thickBot="1" x14ac:dyDescent="0.35">
      <c r="A192" s="41" t="s">
        <v>197</v>
      </c>
      <c r="B192" s="47" t="s">
        <v>160</v>
      </c>
      <c r="C192" s="47" t="s">
        <v>160</v>
      </c>
      <c r="D192" s="83" t="s">
        <v>198</v>
      </c>
      <c r="E192" s="109"/>
      <c r="F192" s="84">
        <v>1045.9000000000001</v>
      </c>
      <c r="G192" s="85">
        <v>1142.9000000000001</v>
      </c>
      <c r="H192" s="84">
        <v>1252.2</v>
      </c>
      <c r="I192" s="34">
        <f t="shared" si="2"/>
        <v>3441</v>
      </c>
    </row>
    <row r="193" spans="1:9" ht="38.25" thickBot="1" x14ac:dyDescent="0.35">
      <c r="A193" s="42" t="s">
        <v>199</v>
      </c>
      <c r="B193" s="49" t="s">
        <v>160</v>
      </c>
      <c r="C193" s="49" t="s">
        <v>160</v>
      </c>
      <c r="D193" s="86" t="s">
        <v>200</v>
      </c>
      <c r="E193" s="110"/>
      <c r="F193" s="87">
        <v>1045.9000000000001</v>
      </c>
      <c r="G193" s="88">
        <v>1142.9000000000001</v>
      </c>
      <c r="H193" s="87">
        <v>1252.2</v>
      </c>
      <c r="I193" s="34">
        <f t="shared" si="2"/>
        <v>3441</v>
      </c>
    </row>
    <row r="194" spans="1:9" ht="132" thickBot="1" x14ac:dyDescent="0.35">
      <c r="A194" s="18" t="s">
        <v>371</v>
      </c>
      <c r="B194" s="90" t="s">
        <v>160</v>
      </c>
      <c r="C194" s="90" t="s">
        <v>160</v>
      </c>
      <c r="D194" s="91" t="s">
        <v>372</v>
      </c>
      <c r="E194" s="91">
        <v>200</v>
      </c>
      <c r="F194" s="94">
        <v>741.2</v>
      </c>
      <c r="G194" s="95">
        <v>831.2</v>
      </c>
      <c r="H194" s="94">
        <v>925.2</v>
      </c>
      <c r="I194" s="34">
        <f t="shared" si="2"/>
        <v>2497.6000000000004</v>
      </c>
    </row>
    <row r="195" spans="1:9" ht="94.5" thickBot="1" x14ac:dyDescent="0.35">
      <c r="A195" s="18" t="s">
        <v>373</v>
      </c>
      <c r="B195" s="90" t="s">
        <v>160</v>
      </c>
      <c r="C195" s="90" t="s">
        <v>160</v>
      </c>
      <c r="D195" s="91" t="s">
        <v>374</v>
      </c>
      <c r="E195" s="91">
        <v>300</v>
      </c>
      <c r="F195" s="94">
        <v>183</v>
      </c>
      <c r="G195" s="95">
        <v>190</v>
      </c>
      <c r="H195" s="94">
        <v>197</v>
      </c>
      <c r="I195" s="34">
        <f t="shared" si="2"/>
        <v>570</v>
      </c>
    </row>
    <row r="196" spans="1:9" ht="132" thickBot="1" x14ac:dyDescent="0.35">
      <c r="A196" s="18" t="s">
        <v>201</v>
      </c>
      <c r="B196" s="90" t="s">
        <v>160</v>
      </c>
      <c r="C196" s="90" t="s">
        <v>160</v>
      </c>
      <c r="D196" s="91" t="s">
        <v>202</v>
      </c>
      <c r="E196" s="91">
        <v>200</v>
      </c>
      <c r="F196" s="94">
        <v>121.7</v>
      </c>
      <c r="G196" s="95">
        <v>121.7</v>
      </c>
      <c r="H196" s="94">
        <v>130</v>
      </c>
      <c r="I196" s="34">
        <f t="shared" si="2"/>
        <v>373.4</v>
      </c>
    </row>
    <row r="197" spans="1:9" ht="75.75" hidden="1" thickBot="1" x14ac:dyDescent="0.35">
      <c r="A197" s="38" t="s">
        <v>328</v>
      </c>
      <c r="B197" s="49" t="s">
        <v>160</v>
      </c>
      <c r="C197" s="49" t="s">
        <v>160</v>
      </c>
      <c r="D197" s="86" t="s">
        <v>329</v>
      </c>
      <c r="E197" s="86"/>
      <c r="F197" s="87">
        <v>0</v>
      </c>
      <c r="G197" s="88">
        <v>0</v>
      </c>
      <c r="H197" s="87">
        <v>0</v>
      </c>
      <c r="I197" s="34">
        <f t="shared" si="2"/>
        <v>0</v>
      </c>
    </row>
    <row r="198" spans="1:9" ht="132" hidden="1" thickBot="1" x14ac:dyDescent="0.35">
      <c r="A198" s="18" t="s">
        <v>203</v>
      </c>
      <c r="B198" s="90" t="s">
        <v>160</v>
      </c>
      <c r="C198" s="90" t="s">
        <v>160</v>
      </c>
      <c r="D198" s="91" t="s">
        <v>204</v>
      </c>
      <c r="E198" s="91">
        <v>200</v>
      </c>
      <c r="F198" s="94"/>
      <c r="G198" s="95"/>
      <c r="H198" s="94"/>
      <c r="I198" s="34">
        <f t="shared" si="2"/>
        <v>0</v>
      </c>
    </row>
    <row r="199" spans="1:9" ht="132" hidden="1" thickBot="1" x14ac:dyDescent="0.35">
      <c r="A199" s="18" t="s">
        <v>205</v>
      </c>
      <c r="B199" s="90" t="s">
        <v>160</v>
      </c>
      <c r="C199" s="90" t="s">
        <v>160</v>
      </c>
      <c r="D199" s="91" t="s">
        <v>206</v>
      </c>
      <c r="E199" s="91">
        <v>200</v>
      </c>
      <c r="F199" s="94"/>
      <c r="G199" s="95"/>
      <c r="H199" s="94"/>
      <c r="I199" s="34">
        <f t="shared" si="2"/>
        <v>0</v>
      </c>
    </row>
    <row r="200" spans="1:9" ht="132" hidden="1" thickBot="1" x14ac:dyDescent="0.35">
      <c r="A200" s="18" t="s">
        <v>207</v>
      </c>
      <c r="B200" s="90" t="s">
        <v>160</v>
      </c>
      <c r="C200" s="90" t="s">
        <v>160</v>
      </c>
      <c r="D200" s="91" t="s">
        <v>208</v>
      </c>
      <c r="E200" s="91">
        <v>200</v>
      </c>
      <c r="F200" s="94"/>
      <c r="G200" s="95"/>
      <c r="H200" s="94"/>
      <c r="I200" s="34">
        <f t="shared" si="2"/>
        <v>0</v>
      </c>
    </row>
    <row r="201" spans="1:9" ht="19.5" thickBot="1" x14ac:dyDescent="0.35">
      <c r="A201" s="11" t="s">
        <v>209</v>
      </c>
      <c r="B201" s="76" t="s">
        <v>160</v>
      </c>
      <c r="C201" s="76" t="s">
        <v>99</v>
      </c>
      <c r="D201" s="10"/>
      <c r="E201" s="10"/>
      <c r="F201" s="78">
        <v>12077.30590549</v>
      </c>
      <c r="G201" s="79">
        <v>12077.30590549</v>
      </c>
      <c r="H201" s="78">
        <v>12077.30590549</v>
      </c>
      <c r="I201" s="34">
        <f t="shared" si="2"/>
        <v>36231.917716470001</v>
      </c>
    </row>
    <row r="202" spans="1:9" ht="57" thickBot="1" x14ac:dyDescent="0.35">
      <c r="A202" s="40" t="s">
        <v>63</v>
      </c>
      <c r="B202" s="45" t="s">
        <v>160</v>
      </c>
      <c r="C202" s="45" t="s">
        <v>99</v>
      </c>
      <c r="D202" s="46" t="s">
        <v>64</v>
      </c>
      <c r="E202" s="108"/>
      <c r="F202" s="81">
        <v>12077.30590549</v>
      </c>
      <c r="G202" s="82">
        <v>12077.30590549</v>
      </c>
      <c r="H202" s="81">
        <v>12077.30590549</v>
      </c>
      <c r="I202" s="34">
        <f t="shared" si="2"/>
        <v>36231.917716470001</v>
      </c>
    </row>
    <row r="203" spans="1:9" ht="38.25" thickBot="1" x14ac:dyDescent="0.35">
      <c r="A203" s="41" t="s">
        <v>210</v>
      </c>
      <c r="B203" s="47" t="s">
        <v>160</v>
      </c>
      <c r="C203" s="47" t="s">
        <v>99</v>
      </c>
      <c r="D203" s="48" t="s">
        <v>211</v>
      </c>
      <c r="E203" s="109"/>
      <c r="F203" s="84">
        <v>2989.5107716000002</v>
      </c>
      <c r="G203" s="85">
        <v>2989.5107716000002</v>
      </c>
      <c r="H203" s="84">
        <v>2989.5107716000002</v>
      </c>
      <c r="I203" s="34">
        <f t="shared" si="2"/>
        <v>8968.5323148000007</v>
      </c>
    </row>
    <row r="204" spans="1:9" ht="57" thickBot="1" x14ac:dyDescent="0.35">
      <c r="A204" s="42" t="s">
        <v>212</v>
      </c>
      <c r="B204" s="49" t="s">
        <v>160</v>
      </c>
      <c r="C204" s="49" t="s">
        <v>99</v>
      </c>
      <c r="D204" s="50" t="s">
        <v>213</v>
      </c>
      <c r="E204" s="110"/>
      <c r="F204" s="87">
        <v>2989.5107716000002</v>
      </c>
      <c r="G204" s="88">
        <v>2989.5107716000002</v>
      </c>
      <c r="H204" s="87">
        <v>2989.5107716000002</v>
      </c>
      <c r="I204" s="34">
        <f t="shared" si="2"/>
        <v>8968.5323148000007</v>
      </c>
    </row>
    <row r="205" spans="1:9" ht="207" thickBot="1" x14ac:dyDescent="0.35">
      <c r="A205" s="14" t="s">
        <v>214</v>
      </c>
      <c r="B205" s="90" t="s">
        <v>160</v>
      </c>
      <c r="C205" s="90" t="s">
        <v>99</v>
      </c>
      <c r="D205" s="8" t="s">
        <v>215</v>
      </c>
      <c r="E205" s="8">
        <v>100</v>
      </c>
      <c r="F205" s="121">
        <v>2838.5107716000002</v>
      </c>
      <c r="G205" s="122">
        <v>2838.5107716000002</v>
      </c>
      <c r="H205" s="121">
        <v>2838.5107716000002</v>
      </c>
      <c r="I205" s="34">
        <f t="shared" ref="I205:I268" si="3">F205+G205+H205</f>
        <v>8515.5323148000007</v>
      </c>
    </row>
    <row r="206" spans="1:9" ht="169.5" thickBot="1" x14ac:dyDescent="0.35">
      <c r="A206" s="14" t="s">
        <v>216</v>
      </c>
      <c r="B206" s="90" t="s">
        <v>160</v>
      </c>
      <c r="C206" s="90" t="s">
        <v>99</v>
      </c>
      <c r="D206" s="8" t="s">
        <v>215</v>
      </c>
      <c r="E206" s="8">
        <v>200</v>
      </c>
      <c r="F206" s="121">
        <v>151</v>
      </c>
      <c r="G206" s="122">
        <v>151</v>
      </c>
      <c r="H206" s="121">
        <v>151</v>
      </c>
      <c r="I206" s="34">
        <f t="shared" si="3"/>
        <v>453</v>
      </c>
    </row>
    <row r="207" spans="1:9" ht="150.75" hidden="1" thickBot="1" x14ac:dyDescent="0.35">
      <c r="A207" s="14" t="s">
        <v>330</v>
      </c>
      <c r="B207" s="90" t="s">
        <v>160</v>
      </c>
      <c r="C207" s="90" t="s">
        <v>99</v>
      </c>
      <c r="D207" s="8" t="s">
        <v>215</v>
      </c>
      <c r="E207" s="8">
        <v>800</v>
      </c>
      <c r="F207" s="121">
        <v>0</v>
      </c>
      <c r="G207" s="122">
        <v>0</v>
      </c>
      <c r="H207" s="121">
        <v>0</v>
      </c>
      <c r="I207" s="34">
        <f t="shared" si="3"/>
        <v>0</v>
      </c>
    </row>
    <row r="208" spans="1:9" ht="19.5" thickBot="1" x14ac:dyDescent="0.35">
      <c r="A208" s="41" t="s">
        <v>185</v>
      </c>
      <c r="B208" s="47" t="s">
        <v>160</v>
      </c>
      <c r="C208" s="47" t="s">
        <v>99</v>
      </c>
      <c r="D208" s="48" t="s">
        <v>186</v>
      </c>
      <c r="E208" s="48"/>
      <c r="F208" s="52">
        <v>400</v>
      </c>
      <c r="G208" s="29">
        <v>400</v>
      </c>
      <c r="H208" s="52">
        <v>400</v>
      </c>
      <c r="I208" s="34">
        <f t="shared" si="3"/>
        <v>1200</v>
      </c>
    </row>
    <row r="209" spans="1:9" ht="38.25" thickBot="1" x14ac:dyDescent="0.35">
      <c r="A209" s="42" t="s">
        <v>217</v>
      </c>
      <c r="B209" s="49" t="s">
        <v>160</v>
      </c>
      <c r="C209" s="49" t="s">
        <v>99</v>
      </c>
      <c r="D209" s="50" t="s">
        <v>218</v>
      </c>
      <c r="E209" s="50"/>
      <c r="F209" s="53">
        <v>400</v>
      </c>
      <c r="G209" s="30">
        <v>400</v>
      </c>
      <c r="H209" s="53">
        <v>400</v>
      </c>
      <c r="I209" s="34">
        <f t="shared" si="3"/>
        <v>1200</v>
      </c>
    </row>
    <row r="210" spans="1:9" ht="113.25" thickBot="1" x14ac:dyDescent="0.35">
      <c r="A210" s="18" t="s">
        <v>219</v>
      </c>
      <c r="B210" s="90" t="s">
        <v>160</v>
      </c>
      <c r="C210" s="90" t="s">
        <v>99</v>
      </c>
      <c r="D210" s="91" t="s">
        <v>220</v>
      </c>
      <c r="E210" s="91">
        <v>200</v>
      </c>
      <c r="F210" s="94">
        <v>400</v>
      </c>
      <c r="G210" s="95">
        <v>400</v>
      </c>
      <c r="H210" s="94">
        <v>400</v>
      </c>
      <c r="I210" s="34">
        <f t="shared" si="3"/>
        <v>1200</v>
      </c>
    </row>
    <row r="211" spans="1:9" ht="38.25" thickBot="1" x14ac:dyDescent="0.35">
      <c r="A211" s="41" t="s">
        <v>210</v>
      </c>
      <c r="B211" s="47" t="s">
        <v>160</v>
      </c>
      <c r="C211" s="47" t="s">
        <v>99</v>
      </c>
      <c r="D211" s="83" t="s">
        <v>211</v>
      </c>
      <c r="E211" s="83"/>
      <c r="F211" s="84">
        <v>8687.7951338900002</v>
      </c>
      <c r="G211" s="85">
        <v>8687.7951338900002</v>
      </c>
      <c r="H211" s="84">
        <v>8687.7951338900002</v>
      </c>
      <c r="I211" s="34">
        <f t="shared" si="3"/>
        <v>26063.385401669999</v>
      </c>
    </row>
    <row r="212" spans="1:9" ht="75.75" thickBot="1" x14ac:dyDescent="0.35">
      <c r="A212" s="38" t="s">
        <v>221</v>
      </c>
      <c r="B212" s="49" t="s">
        <v>160</v>
      </c>
      <c r="C212" s="49" t="s">
        <v>99</v>
      </c>
      <c r="D212" s="86" t="s">
        <v>222</v>
      </c>
      <c r="E212" s="86"/>
      <c r="F212" s="87">
        <v>8687.7951338900002</v>
      </c>
      <c r="G212" s="88">
        <v>8687.7951338900002</v>
      </c>
      <c r="H212" s="87">
        <v>8687.7951338900002</v>
      </c>
      <c r="I212" s="34">
        <f t="shared" si="3"/>
        <v>26063.385401669999</v>
      </c>
    </row>
    <row r="213" spans="1:9" ht="188.25" thickBot="1" x14ac:dyDescent="0.35">
      <c r="A213" s="14" t="s">
        <v>223</v>
      </c>
      <c r="B213" s="90" t="s">
        <v>160</v>
      </c>
      <c r="C213" s="90" t="s">
        <v>99</v>
      </c>
      <c r="D213" s="8" t="s">
        <v>224</v>
      </c>
      <c r="E213" s="8">
        <v>100</v>
      </c>
      <c r="F213" s="121">
        <v>7255.3171338899992</v>
      </c>
      <c r="G213" s="122">
        <v>7255.3171338899992</v>
      </c>
      <c r="H213" s="121">
        <v>7255.3171338899992</v>
      </c>
      <c r="I213" s="34">
        <f t="shared" si="3"/>
        <v>21765.951401669998</v>
      </c>
    </row>
    <row r="214" spans="1:9" ht="132" thickBot="1" x14ac:dyDescent="0.35">
      <c r="A214" s="14" t="s">
        <v>225</v>
      </c>
      <c r="B214" s="90" t="s">
        <v>160</v>
      </c>
      <c r="C214" s="90" t="s">
        <v>99</v>
      </c>
      <c r="D214" s="8" t="s">
        <v>224</v>
      </c>
      <c r="E214" s="8">
        <v>200</v>
      </c>
      <c r="F214" s="121">
        <v>1427.9780000000005</v>
      </c>
      <c r="G214" s="122">
        <v>1427.9780000000005</v>
      </c>
      <c r="H214" s="121">
        <v>1427.9780000000005</v>
      </c>
      <c r="I214" s="34">
        <f t="shared" si="3"/>
        <v>4283.9340000000011</v>
      </c>
    </row>
    <row r="215" spans="1:9" ht="113.25" thickBot="1" x14ac:dyDescent="0.35">
      <c r="A215" s="14" t="s">
        <v>226</v>
      </c>
      <c r="B215" s="90" t="s">
        <v>160</v>
      </c>
      <c r="C215" s="90" t="s">
        <v>99</v>
      </c>
      <c r="D215" s="8" t="s">
        <v>224</v>
      </c>
      <c r="E215" s="8">
        <v>800</v>
      </c>
      <c r="F215" s="121">
        <v>4.5</v>
      </c>
      <c r="G215" s="122">
        <v>4.5</v>
      </c>
      <c r="H215" s="121">
        <v>4.5</v>
      </c>
      <c r="I215" s="34">
        <f t="shared" si="3"/>
        <v>13.5</v>
      </c>
    </row>
    <row r="216" spans="1:9" ht="19.5" thickBot="1" x14ac:dyDescent="0.35">
      <c r="A216" s="147" t="s">
        <v>227</v>
      </c>
      <c r="B216" s="148" t="s">
        <v>228</v>
      </c>
      <c r="C216" s="148"/>
      <c r="D216" s="149"/>
      <c r="E216" s="149"/>
      <c r="F216" s="150">
        <v>10053.0412</v>
      </c>
      <c r="G216" s="151">
        <v>6310.1729999999998</v>
      </c>
      <c r="H216" s="150">
        <v>8827.880000000001</v>
      </c>
      <c r="I216" s="34">
        <f t="shared" si="3"/>
        <v>25191.0942</v>
      </c>
    </row>
    <row r="217" spans="1:9" ht="19.5" thickBot="1" x14ac:dyDescent="0.35">
      <c r="A217" s="11" t="s">
        <v>229</v>
      </c>
      <c r="B217" s="76" t="s">
        <v>228</v>
      </c>
      <c r="C217" s="76" t="s">
        <v>8</v>
      </c>
      <c r="D217" s="77"/>
      <c r="E217" s="77"/>
      <c r="F217" s="78">
        <v>10053.0412</v>
      </c>
      <c r="G217" s="79">
        <v>6310.1729999999998</v>
      </c>
      <c r="H217" s="78">
        <v>8827.880000000001</v>
      </c>
      <c r="I217" s="34">
        <f t="shared" si="3"/>
        <v>25191.0942</v>
      </c>
    </row>
    <row r="218" spans="1:9" ht="57" thickBot="1" x14ac:dyDescent="0.35">
      <c r="A218" s="40" t="s">
        <v>63</v>
      </c>
      <c r="B218" s="45" t="s">
        <v>228</v>
      </c>
      <c r="C218" s="45" t="s">
        <v>8</v>
      </c>
      <c r="D218" s="45" t="s">
        <v>64</v>
      </c>
      <c r="E218" s="80"/>
      <c r="F218" s="81">
        <v>10053.0412</v>
      </c>
      <c r="G218" s="82">
        <v>6310.1729999999998</v>
      </c>
      <c r="H218" s="81">
        <v>8827.880000000001</v>
      </c>
      <c r="I218" s="34">
        <f t="shared" si="3"/>
        <v>25191.0942</v>
      </c>
    </row>
    <row r="219" spans="1:9" ht="19.5" thickBot="1" x14ac:dyDescent="0.35">
      <c r="A219" s="41" t="s">
        <v>230</v>
      </c>
      <c r="B219" s="47" t="s">
        <v>228</v>
      </c>
      <c r="C219" s="47" t="s">
        <v>8</v>
      </c>
      <c r="D219" s="47" t="s">
        <v>231</v>
      </c>
      <c r="E219" s="83"/>
      <c r="F219" s="84">
        <v>10053.0412</v>
      </c>
      <c r="G219" s="85">
        <v>6310.1729999999998</v>
      </c>
      <c r="H219" s="84">
        <v>8827.880000000001</v>
      </c>
      <c r="I219" s="34">
        <f t="shared" si="3"/>
        <v>25191.0942</v>
      </c>
    </row>
    <row r="220" spans="1:9" ht="132" thickBot="1" x14ac:dyDescent="0.35">
      <c r="A220" s="42" t="s">
        <v>232</v>
      </c>
      <c r="B220" s="49" t="s">
        <v>228</v>
      </c>
      <c r="C220" s="49" t="s">
        <v>8</v>
      </c>
      <c r="D220" s="49" t="s">
        <v>233</v>
      </c>
      <c r="E220" s="86"/>
      <c r="F220" s="87">
        <v>10.8</v>
      </c>
      <c r="G220" s="88">
        <v>78.2</v>
      </c>
      <c r="H220" s="87">
        <v>9.2000000000000011</v>
      </c>
      <c r="I220" s="34">
        <f t="shared" si="3"/>
        <v>98.2</v>
      </c>
    </row>
    <row r="221" spans="1:9" ht="113.25" thickBot="1" x14ac:dyDescent="0.35">
      <c r="A221" s="14" t="s">
        <v>234</v>
      </c>
      <c r="B221" s="90" t="s">
        <v>228</v>
      </c>
      <c r="C221" s="90" t="s">
        <v>8</v>
      </c>
      <c r="D221" s="17" t="s">
        <v>235</v>
      </c>
      <c r="E221" s="8">
        <v>200</v>
      </c>
      <c r="F221" s="152">
        <v>10.8</v>
      </c>
      <c r="G221" s="153">
        <v>9.2000000000000011</v>
      </c>
      <c r="H221" s="152">
        <v>9.2000000000000011</v>
      </c>
      <c r="I221" s="34">
        <f t="shared" si="3"/>
        <v>29.200000000000003</v>
      </c>
    </row>
    <row r="222" spans="1:9" ht="75.75" thickBot="1" x14ac:dyDescent="0.35">
      <c r="A222" s="14" t="s">
        <v>236</v>
      </c>
      <c r="B222" s="90" t="s">
        <v>228</v>
      </c>
      <c r="C222" s="90" t="s">
        <v>8</v>
      </c>
      <c r="D222" s="17" t="s">
        <v>237</v>
      </c>
      <c r="E222" s="8">
        <v>500</v>
      </c>
      <c r="F222" s="152">
        <v>0</v>
      </c>
      <c r="G222" s="153">
        <v>69</v>
      </c>
      <c r="H222" s="152">
        <v>0</v>
      </c>
      <c r="I222" s="34">
        <f t="shared" si="3"/>
        <v>69</v>
      </c>
    </row>
    <row r="223" spans="1:9" ht="38.25" thickBot="1" x14ac:dyDescent="0.35">
      <c r="A223" s="42" t="s">
        <v>238</v>
      </c>
      <c r="B223" s="49" t="s">
        <v>228</v>
      </c>
      <c r="C223" s="49" t="s">
        <v>8</v>
      </c>
      <c r="D223" s="144" t="s">
        <v>239</v>
      </c>
      <c r="E223" s="50"/>
      <c r="F223" s="58">
        <v>10042.2412</v>
      </c>
      <c r="G223" s="33">
        <v>6231.973</v>
      </c>
      <c r="H223" s="58">
        <v>8818.68</v>
      </c>
      <c r="I223" s="34">
        <f t="shared" si="3"/>
        <v>25092.894200000002</v>
      </c>
    </row>
    <row r="224" spans="1:9" ht="169.5" thickBot="1" x14ac:dyDescent="0.35">
      <c r="A224" s="14" t="s">
        <v>240</v>
      </c>
      <c r="B224" s="90" t="s">
        <v>228</v>
      </c>
      <c r="C224" s="90" t="s">
        <v>8</v>
      </c>
      <c r="D224" s="8" t="s">
        <v>241</v>
      </c>
      <c r="E224" s="8">
        <v>100</v>
      </c>
      <c r="F224" s="152">
        <v>9414.2412000000004</v>
      </c>
      <c r="G224" s="153">
        <v>6171.973</v>
      </c>
      <c r="H224" s="152">
        <v>8389.68</v>
      </c>
      <c r="I224" s="34">
        <f t="shared" si="3"/>
        <v>23975.894200000002</v>
      </c>
    </row>
    <row r="225" spans="1:9" ht="113.25" thickBot="1" x14ac:dyDescent="0.35">
      <c r="A225" s="14" t="s">
        <v>242</v>
      </c>
      <c r="B225" s="90" t="s">
        <v>228</v>
      </c>
      <c r="C225" s="90" t="s">
        <v>8</v>
      </c>
      <c r="D225" s="8" t="s">
        <v>241</v>
      </c>
      <c r="E225" s="8">
        <v>200</v>
      </c>
      <c r="F225" s="152">
        <v>628</v>
      </c>
      <c r="G225" s="153">
        <v>60</v>
      </c>
      <c r="H225" s="152">
        <v>429</v>
      </c>
      <c r="I225" s="34">
        <f t="shared" si="3"/>
        <v>1117</v>
      </c>
    </row>
    <row r="226" spans="1:9" ht="94.5" hidden="1" thickBot="1" x14ac:dyDescent="0.35">
      <c r="A226" s="14" t="s">
        <v>331</v>
      </c>
      <c r="B226" s="90" t="s">
        <v>228</v>
      </c>
      <c r="C226" s="90" t="s">
        <v>8</v>
      </c>
      <c r="D226" s="8" t="s">
        <v>241</v>
      </c>
      <c r="E226" s="8">
        <v>800</v>
      </c>
      <c r="F226" s="152">
        <v>0</v>
      </c>
      <c r="G226" s="153">
        <v>0</v>
      </c>
      <c r="H226" s="152">
        <v>0</v>
      </c>
      <c r="I226" s="34">
        <f t="shared" si="3"/>
        <v>0</v>
      </c>
    </row>
    <row r="227" spans="1:9" ht="19.5" thickBot="1" x14ac:dyDescent="0.35">
      <c r="A227" s="147" t="s">
        <v>243</v>
      </c>
      <c r="B227" s="154">
        <v>10</v>
      </c>
      <c r="C227" s="154"/>
      <c r="D227" s="154"/>
      <c r="E227" s="154"/>
      <c r="F227" s="155">
        <v>15312.199999999999</v>
      </c>
      <c r="G227" s="156">
        <v>14804.9</v>
      </c>
      <c r="H227" s="155">
        <v>15097.5</v>
      </c>
      <c r="I227" s="34">
        <f t="shared" si="3"/>
        <v>45214.6</v>
      </c>
    </row>
    <row r="228" spans="1:9" ht="19.5" thickBot="1" x14ac:dyDescent="0.35">
      <c r="A228" s="11" t="s">
        <v>244</v>
      </c>
      <c r="B228" s="105">
        <v>10</v>
      </c>
      <c r="C228" s="76" t="s">
        <v>8</v>
      </c>
      <c r="D228" s="105"/>
      <c r="E228" s="105"/>
      <c r="F228" s="106">
        <v>2890</v>
      </c>
      <c r="G228" s="107">
        <v>2890</v>
      </c>
      <c r="H228" s="106">
        <v>2890</v>
      </c>
      <c r="I228" s="34">
        <f t="shared" si="3"/>
        <v>8670</v>
      </c>
    </row>
    <row r="229" spans="1:9" ht="38.25" thickBot="1" x14ac:dyDescent="0.35">
      <c r="A229" s="40" t="s">
        <v>38</v>
      </c>
      <c r="B229" s="46">
        <v>10</v>
      </c>
      <c r="C229" s="45" t="s">
        <v>8</v>
      </c>
      <c r="D229" s="45" t="s">
        <v>39</v>
      </c>
      <c r="E229" s="46"/>
      <c r="F229" s="51">
        <v>2890</v>
      </c>
      <c r="G229" s="28">
        <v>2890</v>
      </c>
      <c r="H229" s="51">
        <v>2890</v>
      </c>
      <c r="I229" s="34">
        <f t="shared" si="3"/>
        <v>8670</v>
      </c>
    </row>
    <row r="230" spans="1:9" ht="94.5" thickBot="1" x14ac:dyDescent="0.35">
      <c r="A230" s="41" t="s">
        <v>245</v>
      </c>
      <c r="B230" s="48">
        <v>10</v>
      </c>
      <c r="C230" s="47" t="s">
        <v>8</v>
      </c>
      <c r="D230" s="47" t="s">
        <v>246</v>
      </c>
      <c r="E230" s="48"/>
      <c r="F230" s="52">
        <v>2890</v>
      </c>
      <c r="G230" s="29">
        <v>2890</v>
      </c>
      <c r="H230" s="52">
        <v>2890</v>
      </c>
      <c r="I230" s="34">
        <f t="shared" si="3"/>
        <v>8670</v>
      </c>
    </row>
    <row r="231" spans="1:9" ht="94.5" thickBot="1" x14ac:dyDescent="0.35">
      <c r="A231" s="42" t="s">
        <v>247</v>
      </c>
      <c r="B231" s="50">
        <v>10</v>
      </c>
      <c r="C231" s="49" t="s">
        <v>8</v>
      </c>
      <c r="D231" s="49" t="s">
        <v>248</v>
      </c>
      <c r="E231" s="50"/>
      <c r="F231" s="53">
        <v>2890</v>
      </c>
      <c r="G231" s="30">
        <v>2890</v>
      </c>
      <c r="H231" s="53">
        <v>2890</v>
      </c>
      <c r="I231" s="34">
        <f t="shared" si="3"/>
        <v>8670</v>
      </c>
    </row>
    <row r="232" spans="1:9" ht="169.5" thickBot="1" x14ac:dyDescent="0.35">
      <c r="A232" s="14" t="s">
        <v>249</v>
      </c>
      <c r="B232" s="8">
        <v>10</v>
      </c>
      <c r="C232" s="90" t="s">
        <v>8</v>
      </c>
      <c r="D232" s="15" t="s">
        <v>250</v>
      </c>
      <c r="E232" s="15">
        <v>300</v>
      </c>
      <c r="F232" s="152">
        <v>2890</v>
      </c>
      <c r="G232" s="153">
        <v>2890</v>
      </c>
      <c r="H232" s="152">
        <v>2890</v>
      </c>
      <c r="I232" s="34">
        <f t="shared" si="3"/>
        <v>8670</v>
      </c>
    </row>
    <row r="233" spans="1:9" ht="19.5" thickBot="1" x14ac:dyDescent="0.35">
      <c r="A233" s="11" t="s">
        <v>251</v>
      </c>
      <c r="B233" s="105">
        <v>10</v>
      </c>
      <c r="C233" s="76" t="s">
        <v>20</v>
      </c>
      <c r="D233" s="105"/>
      <c r="E233" s="105"/>
      <c r="F233" s="106">
        <v>2705.4</v>
      </c>
      <c r="G233" s="107">
        <v>400</v>
      </c>
      <c r="H233" s="106">
        <v>400</v>
      </c>
      <c r="I233" s="34">
        <f t="shared" si="3"/>
        <v>3505.4</v>
      </c>
    </row>
    <row r="234" spans="1:9" ht="75.75" thickBot="1" x14ac:dyDescent="0.35">
      <c r="A234" s="40" t="s">
        <v>72</v>
      </c>
      <c r="B234" s="46">
        <v>10</v>
      </c>
      <c r="C234" s="45" t="s">
        <v>20</v>
      </c>
      <c r="D234" s="45" t="s">
        <v>73</v>
      </c>
      <c r="E234" s="46"/>
      <c r="F234" s="51">
        <v>200</v>
      </c>
      <c r="G234" s="28">
        <v>200</v>
      </c>
      <c r="H234" s="51">
        <v>200</v>
      </c>
      <c r="I234" s="34">
        <f t="shared" si="3"/>
        <v>600</v>
      </c>
    </row>
    <row r="235" spans="1:9" ht="57" thickBot="1" x14ac:dyDescent="0.35">
      <c r="A235" s="41" t="s">
        <v>252</v>
      </c>
      <c r="B235" s="48">
        <v>10</v>
      </c>
      <c r="C235" s="47" t="s">
        <v>20</v>
      </c>
      <c r="D235" s="47" t="s">
        <v>253</v>
      </c>
      <c r="E235" s="48"/>
      <c r="F235" s="52">
        <v>200</v>
      </c>
      <c r="G235" s="29">
        <v>200</v>
      </c>
      <c r="H235" s="52">
        <v>200</v>
      </c>
      <c r="I235" s="34">
        <f t="shared" si="3"/>
        <v>600</v>
      </c>
    </row>
    <row r="236" spans="1:9" ht="75.75" thickBot="1" x14ac:dyDescent="0.35">
      <c r="A236" s="42" t="s">
        <v>254</v>
      </c>
      <c r="B236" s="50">
        <v>10</v>
      </c>
      <c r="C236" s="49" t="s">
        <v>20</v>
      </c>
      <c r="D236" s="49" t="s">
        <v>255</v>
      </c>
      <c r="E236" s="50"/>
      <c r="F236" s="53">
        <v>200</v>
      </c>
      <c r="G236" s="30">
        <v>200</v>
      </c>
      <c r="H236" s="53">
        <v>200</v>
      </c>
      <c r="I236" s="34">
        <f t="shared" si="3"/>
        <v>600</v>
      </c>
    </row>
    <row r="237" spans="1:9" ht="188.25" thickBot="1" x14ac:dyDescent="0.35">
      <c r="A237" s="14" t="s">
        <v>256</v>
      </c>
      <c r="B237" s="8">
        <v>10</v>
      </c>
      <c r="C237" s="90" t="s">
        <v>20</v>
      </c>
      <c r="D237" s="8" t="s">
        <v>392</v>
      </c>
      <c r="E237" s="8">
        <v>300</v>
      </c>
      <c r="F237" s="152">
        <v>200</v>
      </c>
      <c r="G237" s="153">
        <v>200</v>
      </c>
      <c r="H237" s="152">
        <v>200</v>
      </c>
      <c r="I237" s="34">
        <f t="shared" si="3"/>
        <v>600</v>
      </c>
    </row>
    <row r="238" spans="1:9" ht="38.25" thickBot="1" x14ac:dyDescent="0.35">
      <c r="A238" s="40" t="s">
        <v>257</v>
      </c>
      <c r="B238" s="46">
        <v>10</v>
      </c>
      <c r="C238" s="45" t="s">
        <v>20</v>
      </c>
      <c r="D238" s="45" t="s">
        <v>258</v>
      </c>
      <c r="E238" s="46"/>
      <c r="F238" s="54">
        <v>2505.4</v>
      </c>
      <c r="G238" s="31">
        <v>200</v>
      </c>
      <c r="H238" s="54">
        <v>200</v>
      </c>
      <c r="I238" s="34">
        <f t="shared" si="3"/>
        <v>2905.4</v>
      </c>
    </row>
    <row r="239" spans="1:9" ht="57" thickBot="1" x14ac:dyDescent="0.35">
      <c r="A239" s="55" t="s">
        <v>259</v>
      </c>
      <c r="B239" s="48">
        <v>10</v>
      </c>
      <c r="C239" s="47" t="s">
        <v>20</v>
      </c>
      <c r="D239" s="56" t="s">
        <v>260</v>
      </c>
      <c r="E239" s="48"/>
      <c r="F239" s="57">
        <v>2505.4</v>
      </c>
      <c r="G239" s="32">
        <v>200</v>
      </c>
      <c r="H239" s="57">
        <v>200</v>
      </c>
      <c r="I239" s="34">
        <f t="shared" si="3"/>
        <v>2905.4</v>
      </c>
    </row>
    <row r="240" spans="1:9" ht="38.25" thickBot="1" x14ac:dyDescent="0.35">
      <c r="A240" s="42" t="s">
        <v>261</v>
      </c>
      <c r="B240" s="50">
        <v>10</v>
      </c>
      <c r="C240" s="49" t="s">
        <v>20</v>
      </c>
      <c r="D240" s="49" t="s">
        <v>262</v>
      </c>
      <c r="E240" s="50"/>
      <c r="F240" s="58">
        <v>2505.4</v>
      </c>
      <c r="G240" s="33">
        <v>200</v>
      </c>
      <c r="H240" s="58">
        <v>200</v>
      </c>
      <c r="I240" s="34">
        <f t="shared" si="3"/>
        <v>2905.4</v>
      </c>
    </row>
    <row r="241" spans="1:9" ht="132" thickBot="1" x14ac:dyDescent="0.35">
      <c r="A241" s="14" t="s">
        <v>263</v>
      </c>
      <c r="B241" s="8">
        <v>10</v>
      </c>
      <c r="C241" s="90" t="s">
        <v>20</v>
      </c>
      <c r="D241" s="8" t="s">
        <v>391</v>
      </c>
      <c r="E241" s="8">
        <v>300</v>
      </c>
      <c r="F241" s="152">
        <v>200</v>
      </c>
      <c r="G241" s="153">
        <v>200</v>
      </c>
      <c r="H241" s="152">
        <v>200</v>
      </c>
      <c r="I241" s="34">
        <f t="shared" si="3"/>
        <v>600</v>
      </c>
    </row>
    <row r="242" spans="1:9" ht="132" thickBot="1" x14ac:dyDescent="0.35">
      <c r="A242" s="14" t="s">
        <v>375</v>
      </c>
      <c r="B242" s="8">
        <v>10</v>
      </c>
      <c r="C242" s="90" t="s">
        <v>20</v>
      </c>
      <c r="D242" s="8" t="s">
        <v>376</v>
      </c>
      <c r="E242" s="8">
        <v>300</v>
      </c>
      <c r="F242" s="152">
        <v>2305.4</v>
      </c>
      <c r="G242" s="153">
        <v>0</v>
      </c>
      <c r="H242" s="152">
        <v>0</v>
      </c>
      <c r="I242" s="34">
        <f t="shared" si="3"/>
        <v>2305.4</v>
      </c>
    </row>
    <row r="243" spans="1:9" ht="38.25" hidden="1" thickBot="1" x14ac:dyDescent="0.35">
      <c r="A243" s="40" t="s">
        <v>11</v>
      </c>
      <c r="B243" s="46">
        <v>10</v>
      </c>
      <c r="C243" s="45" t="s">
        <v>20</v>
      </c>
      <c r="D243" s="46" t="s">
        <v>12</v>
      </c>
      <c r="E243" s="46"/>
      <c r="F243" s="54">
        <v>0</v>
      </c>
      <c r="G243" s="31">
        <v>0</v>
      </c>
      <c r="H243" s="54">
        <v>0</v>
      </c>
      <c r="I243" s="34">
        <f t="shared" si="3"/>
        <v>0</v>
      </c>
    </row>
    <row r="244" spans="1:9" ht="38.25" hidden="1" thickBot="1" x14ac:dyDescent="0.35">
      <c r="A244" s="41" t="s">
        <v>13</v>
      </c>
      <c r="B244" s="48">
        <v>10</v>
      </c>
      <c r="C244" s="47" t="s">
        <v>20</v>
      </c>
      <c r="D244" s="48" t="s">
        <v>14</v>
      </c>
      <c r="E244" s="48"/>
      <c r="F244" s="57">
        <v>0</v>
      </c>
      <c r="G244" s="32">
        <v>0</v>
      </c>
      <c r="H244" s="57">
        <v>0</v>
      </c>
      <c r="I244" s="34">
        <f t="shared" si="3"/>
        <v>0</v>
      </c>
    </row>
    <row r="245" spans="1:9" ht="57" hidden="1" thickBot="1" x14ac:dyDescent="0.35">
      <c r="A245" s="42" t="s">
        <v>49</v>
      </c>
      <c r="B245" s="50">
        <v>10</v>
      </c>
      <c r="C245" s="49" t="s">
        <v>20</v>
      </c>
      <c r="D245" s="50" t="s">
        <v>50</v>
      </c>
      <c r="E245" s="50"/>
      <c r="F245" s="58">
        <v>0</v>
      </c>
      <c r="G245" s="33">
        <v>0</v>
      </c>
      <c r="H245" s="58">
        <v>0</v>
      </c>
      <c r="I245" s="34">
        <f t="shared" si="3"/>
        <v>0</v>
      </c>
    </row>
    <row r="246" spans="1:9" ht="113.25" hidden="1" thickBot="1" x14ac:dyDescent="0.35">
      <c r="A246" s="14" t="s">
        <v>264</v>
      </c>
      <c r="B246" s="8">
        <v>10</v>
      </c>
      <c r="C246" s="90" t="s">
        <v>20</v>
      </c>
      <c r="D246" s="8" t="s">
        <v>265</v>
      </c>
      <c r="E246" s="8">
        <v>300</v>
      </c>
      <c r="F246" s="152">
        <v>0</v>
      </c>
      <c r="G246" s="153">
        <v>0</v>
      </c>
      <c r="H246" s="152">
        <v>0</v>
      </c>
      <c r="I246" s="34">
        <f t="shared" si="3"/>
        <v>0</v>
      </c>
    </row>
    <row r="247" spans="1:9" ht="38.25" hidden="1" thickBot="1" x14ac:dyDescent="0.35">
      <c r="A247" s="40" t="s">
        <v>38</v>
      </c>
      <c r="B247" s="46">
        <v>10</v>
      </c>
      <c r="C247" s="45" t="s">
        <v>20</v>
      </c>
      <c r="D247" s="45" t="s">
        <v>39</v>
      </c>
      <c r="E247" s="146"/>
      <c r="F247" s="51">
        <v>0</v>
      </c>
      <c r="G247" s="28">
        <v>0</v>
      </c>
      <c r="H247" s="51">
        <v>0</v>
      </c>
      <c r="I247" s="34">
        <f t="shared" si="3"/>
        <v>0</v>
      </c>
    </row>
    <row r="248" spans="1:9" ht="94.5" hidden="1" thickBot="1" x14ac:dyDescent="0.35">
      <c r="A248" s="41" t="s">
        <v>245</v>
      </c>
      <c r="B248" s="48">
        <v>10</v>
      </c>
      <c r="C248" s="47" t="s">
        <v>20</v>
      </c>
      <c r="D248" s="47" t="s">
        <v>246</v>
      </c>
      <c r="E248" s="59"/>
      <c r="F248" s="52">
        <v>0</v>
      </c>
      <c r="G248" s="29">
        <v>0</v>
      </c>
      <c r="H248" s="52">
        <v>0</v>
      </c>
      <c r="I248" s="34">
        <f t="shared" si="3"/>
        <v>0</v>
      </c>
    </row>
    <row r="249" spans="1:9" ht="94.5" hidden="1" thickBot="1" x14ac:dyDescent="0.35">
      <c r="A249" s="42" t="s">
        <v>247</v>
      </c>
      <c r="B249" s="50">
        <v>10</v>
      </c>
      <c r="C249" s="49" t="s">
        <v>20</v>
      </c>
      <c r="D249" s="49" t="s">
        <v>248</v>
      </c>
      <c r="E249" s="60"/>
      <c r="F249" s="53">
        <v>0</v>
      </c>
      <c r="G249" s="30">
        <v>0</v>
      </c>
      <c r="H249" s="53">
        <v>0</v>
      </c>
      <c r="I249" s="34">
        <f t="shared" si="3"/>
        <v>0</v>
      </c>
    </row>
    <row r="250" spans="1:9" ht="169.5" hidden="1" thickBot="1" x14ac:dyDescent="0.35">
      <c r="A250" s="14" t="s">
        <v>266</v>
      </c>
      <c r="B250" s="8">
        <v>10</v>
      </c>
      <c r="C250" s="90" t="s">
        <v>20</v>
      </c>
      <c r="D250" s="8" t="s">
        <v>267</v>
      </c>
      <c r="E250" s="8">
        <v>300</v>
      </c>
      <c r="F250" s="152">
        <v>0</v>
      </c>
      <c r="G250" s="153">
        <v>0</v>
      </c>
      <c r="H250" s="152">
        <v>0</v>
      </c>
      <c r="I250" s="34">
        <f t="shared" si="3"/>
        <v>0</v>
      </c>
    </row>
    <row r="251" spans="1:9" ht="19.5" thickBot="1" x14ac:dyDescent="0.35">
      <c r="A251" s="11" t="s">
        <v>268</v>
      </c>
      <c r="B251" s="105">
        <v>10</v>
      </c>
      <c r="C251" s="76" t="s">
        <v>28</v>
      </c>
      <c r="D251" s="145"/>
      <c r="E251" s="145"/>
      <c r="F251" s="106">
        <v>9556.7999999999993</v>
      </c>
      <c r="G251" s="107">
        <v>11354.9</v>
      </c>
      <c r="H251" s="106">
        <v>11647.5</v>
      </c>
      <c r="I251" s="34">
        <f t="shared" si="3"/>
        <v>32559.199999999997</v>
      </c>
    </row>
    <row r="252" spans="1:9" ht="57" thickBot="1" x14ac:dyDescent="0.35">
      <c r="A252" s="40" t="s">
        <v>63</v>
      </c>
      <c r="B252" s="46">
        <v>10</v>
      </c>
      <c r="C252" s="45" t="s">
        <v>28</v>
      </c>
      <c r="D252" s="45" t="s">
        <v>64</v>
      </c>
      <c r="E252" s="146"/>
      <c r="F252" s="51">
        <v>9556.7999999999993</v>
      </c>
      <c r="G252" s="28">
        <v>11354.9</v>
      </c>
      <c r="H252" s="51">
        <v>11647.5</v>
      </c>
      <c r="I252" s="34">
        <f t="shared" si="3"/>
        <v>32559.199999999997</v>
      </c>
    </row>
    <row r="253" spans="1:9" ht="38.25" thickBot="1" x14ac:dyDescent="0.35">
      <c r="A253" s="41" t="s">
        <v>162</v>
      </c>
      <c r="B253" s="48">
        <v>10</v>
      </c>
      <c r="C253" s="47" t="s">
        <v>28</v>
      </c>
      <c r="D253" s="47" t="s">
        <v>163</v>
      </c>
      <c r="E253" s="59"/>
      <c r="F253" s="52">
        <v>485</v>
      </c>
      <c r="G253" s="29">
        <v>549</v>
      </c>
      <c r="H253" s="52">
        <v>549</v>
      </c>
      <c r="I253" s="34">
        <f t="shared" si="3"/>
        <v>1583</v>
      </c>
    </row>
    <row r="254" spans="1:9" ht="19.5" thickBot="1" x14ac:dyDescent="0.35">
      <c r="A254" s="42" t="s">
        <v>176</v>
      </c>
      <c r="B254" s="50">
        <v>10</v>
      </c>
      <c r="C254" s="49" t="s">
        <v>28</v>
      </c>
      <c r="D254" s="49" t="s">
        <v>177</v>
      </c>
      <c r="E254" s="60"/>
      <c r="F254" s="53">
        <v>485</v>
      </c>
      <c r="G254" s="30">
        <v>549</v>
      </c>
      <c r="H254" s="53">
        <v>549</v>
      </c>
      <c r="I254" s="34">
        <f t="shared" si="3"/>
        <v>1583</v>
      </c>
    </row>
    <row r="255" spans="1:9" ht="188.25" thickBot="1" x14ac:dyDescent="0.35">
      <c r="A255" s="14" t="s">
        <v>269</v>
      </c>
      <c r="B255" s="8">
        <v>10</v>
      </c>
      <c r="C255" s="90" t="s">
        <v>28</v>
      </c>
      <c r="D255" s="15" t="s">
        <v>270</v>
      </c>
      <c r="E255" s="8">
        <v>300</v>
      </c>
      <c r="F255" s="121">
        <v>485</v>
      </c>
      <c r="G255" s="122">
        <v>549</v>
      </c>
      <c r="H255" s="121">
        <v>549</v>
      </c>
      <c r="I255" s="34">
        <f t="shared" si="3"/>
        <v>1583</v>
      </c>
    </row>
    <row r="256" spans="1:9" ht="57" thickBot="1" x14ac:dyDescent="0.35">
      <c r="A256" s="41" t="s">
        <v>65</v>
      </c>
      <c r="B256" s="48">
        <v>10</v>
      </c>
      <c r="C256" s="47" t="s">
        <v>28</v>
      </c>
      <c r="D256" s="59" t="s">
        <v>66</v>
      </c>
      <c r="E256" s="48"/>
      <c r="F256" s="52">
        <v>9071.7999999999993</v>
      </c>
      <c r="G256" s="29">
        <v>10805.9</v>
      </c>
      <c r="H256" s="52">
        <v>11098.5</v>
      </c>
      <c r="I256" s="34">
        <f t="shared" si="3"/>
        <v>30976.199999999997</v>
      </c>
    </row>
    <row r="257" spans="1:9" ht="38.25" thickBot="1" x14ac:dyDescent="0.35">
      <c r="A257" s="42" t="s">
        <v>271</v>
      </c>
      <c r="B257" s="50">
        <v>10</v>
      </c>
      <c r="C257" s="49" t="s">
        <v>28</v>
      </c>
      <c r="D257" s="60" t="s">
        <v>272</v>
      </c>
      <c r="E257" s="50"/>
      <c r="F257" s="53">
        <v>9071.7999999999993</v>
      </c>
      <c r="G257" s="30">
        <v>10805.9</v>
      </c>
      <c r="H257" s="53">
        <v>11098.5</v>
      </c>
      <c r="I257" s="34">
        <f t="shared" si="3"/>
        <v>30976.199999999997</v>
      </c>
    </row>
    <row r="258" spans="1:9" ht="132" thickBot="1" x14ac:dyDescent="0.35">
      <c r="A258" s="14" t="s">
        <v>273</v>
      </c>
      <c r="B258" s="8">
        <v>10</v>
      </c>
      <c r="C258" s="90" t="s">
        <v>28</v>
      </c>
      <c r="D258" s="15" t="s">
        <v>274</v>
      </c>
      <c r="E258" s="15">
        <v>300</v>
      </c>
      <c r="F258" s="121">
        <v>382.8</v>
      </c>
      <c r="G258" s="122">
        <v>532.9</v>
      </c>
      <c r="H258" s="121">
        <v>414.5</v>
      </c>
      <c r="I258" s="34">
        <f t="shared" si="3"/>
        <v>1330.2</v>
      </c>
    </row>
    <row r="259" spans="1:9" ht="132" hidden="1" thickBot="1" x14ac:dyDescent="0.35">
      <c r="A259" s="14" t="s">
        <v>332</v>
      </c>
      <c r="B259" s="8">
        <v>10</v>
      </c>
      <c r="C259" s="90" t="s">
        <v>28</v>
      </c>
      <c r="D259" s="15" t="s">
        <v>333</v>
      </c>
      <c r="E259" s="15">
        <v>300</v>
      </c>
      <c r="F259" s="121">
        <v>0</v>
      </c>
      <c r="G259" s="122">
        <v>0</v>
      </c>
      <c r="H259" s="121">
        <v>0</v>
      </c>
      <c r="I259" s="34">
        <f t="shared" si="3"/>
        <v>0</v>
      </c>
    </row>
    <row r="260" spans="1:9" ht="132" hidden="1" thickBot="1" x14ac:dyDescent="0.35">
      <c r="A260" s="14" t="s">
        <v>334</v>
      </c>
      <c r="B260" s="8">
        <v>10</v>
      </c>
      <c r="C260" s="90" t="s">
        <v>28</v>
      </c>
      <c r="D260" s="15" t="s">
        <v>335</v>
      </c>
      <c r="E260" s="15">
        <v>300</v>
      </c>
      <c r="F260" s="121">
        <v>0</v>
      </c>
      <c r="G260" s="122">
        <v>0</v>
      </c>
      <c r="H260" s="121">
        <v>0</v>
      </c>
      <c r="I260" s="34">
        <f t="shared" si="3"/>
        <v>0</v>
      </c>
    </row>
    <row r="261" spans="1:9" ht="132" thickBot="1" x14ac:dyDescent="0.35">
      <c r="A261" s="14" t="s">
        <v>275</v>
      </c>
      <c r="B261" s="8">
        <v>10</v>
      </c>
      <c r="C261" s="90" t="s">
        <v>28</v>
      </c>
      <c r="D261" s="15" t="s">
        <v>276</v>
      </c>
      <c r="E261" s="15">
        <v>300</v>
      </c>
      <c r="F261" s="121">
        <v>2431</v>
      </c>
      <c r="G261" s="122">
        <v>2740</v>
      </c>
      <c r="H261" s="121">
        <v>2850</v>
      </c>
      <c r="I261" s="34">
        <f t="shared" si="3"/>
        <v>8021</v>
      </c>
    </row>
    <row r="262" spans="1:9" ht="132" thickBot="1" x14ac:dyDescent="0.35">
      <c r="A262" s="14" t="s">
        <v>277</v>
      </c>
      <c r="B262" s="8">
        <v>10</v>
      </c>
      <c r="C262" s="90" t="s">
        <v>28</v>
      </c>
      <c r="D262" s="15" t="s">
        <v>278</v>
      </c>
      <c r="E262" s="15">
        <v>300</v>
      </c>
      <c r="F262" s="121">
        <v>2582</v>
      </c>
      <c r="G262" s="122">
        <v>2924</v>
      </c>
      <c r="H262" s="121">
        <v>3041</v>
      </c>
      <c r="I262" s="34">
        <f t="shared" si="3"/>
        <v>8547</v>
      </c>
    </row>
    <row r="263" spans="1:9" ht="132" thickBot="1" x14ac:dyDescent="0.35">
      <c r="A263" s="14" t="s">
        <v>279</v>
      </c>
      <c r="B263" s="8">
        <v>10</v>
      </c>
      <c r="C263" s="90" t="s">
        <v>28</v>
      </c>
      <c r="D263" s="15" t="s">
        <v>280</v>
      </c>
      <c r="E263" s="15">
        <v>300</v>
      </c>
      <c r="F263" s="121">
        <v>3676</v>
      </c>
      <c r="G263" s="122">
        <v>4609</v>
      </c>
      <c r="H263" s="121">
        <v>4793</v>
      </c>
      <c r="I263" s="34">
        <f t="shared" si="3"/>
        <v>13078</v>
      </c>
    </row>
    <row r="264" spans="1:9" ht="132" hidden="1" thickBot="1" x14ac:dyDescent="0.35">
      <c r="A264" s="14" t="s">
        <v>336</v>
      </c>
      <c r="B264" s="8">
        <v>10</v>
      </c>
      <c r="C264" s="90" t="s">
        <v>28</v>
      </c>
      <c r="D264" s="15" t="s">
        <v>337</v>
      </c>
      <c r="E264" s="15">
        <v>300</v>
      </c>
      <c r="F264" s="121">
        <v>0</v>
      </c>
      <c r="G264" s="122">
        <v>0</v>
      </c>
      <c r="H264" s="121">
        <v>0</v>
      </c>
      <c r="I264" s="34">
        <f t="shared" si="3"/>
        <v>0</v>
      </c>
    </row>
    <row r="265" spans="1:9" ht="169.5" hidden="1" thickBot="1" x14ac:dyDescent="0.35">
      <c r="A265" s="14" t="s">
        <v>338</v>
      </c>
      <c r="B265" s="8">
        <v>10</v>
      </c>
      <c r="C265" s="90" t="s">
        <v>28</v>
      </c>
      <c r="D265" s="15" t="s">
        <v>339</v>
      </c>
      <c r="E265" s="15">
        <v>300</v>
      </c>
      <c r="F265" s="121">
        <v>0</v>
      </c>
      <c r="G265" s="122">
        <v>0</v>
      </c>
      <c r="H265" s="121">
        <v>0</v>
      </c>
      <c r="I265" s="34">
        <f t="shared" si="3"/>
        <v>0</v>
      </c>
    </row>
    <row r="266" spans="1:9" ht="19.5" thickBot="1" x14ac:dyDescent="0.35">
      <c r="A266" s="11" t="s">
        <v>281</v>
      </c>
      <c r="B266" s="157" t="s">
        <v>282</v>
      </c>
      <c r="C266" s="157" t="s">
        <v>37</v>
      </c>
      <c r="D266" s="105"/>
      <c r="E266" s="105"/>
      <c r="F266" s="106">
        <v>160</v>
      </c>
      <c r="G266" s="107">
        <v>160</v>
      </c>
      <c r="H266" s="106">
        <v>160</v>
      </c>
      <c r="I266" s="34">
        <f t="shared" si="3"/>
        <v>480</v>
      </c>
    </row>
    <row r="267" spans="1:9" ht="38.25" thickBot="1" x14ac:dyDescent="0.35">
      <c r="A267" s="40" t="s">
        <v>11</v>
      </c>
      <c r="B267" s="142" t="s">
        <v>282</v>
      </c>
      <c r="C267" s="142" t="s">
        <v>37</v>
      </c>
      <c r="D267" s="46" t="s">
        <v>12</v>
      </c>
      <c r="E267" s="46"/>
      <c r="F267" s="51">
        <v>160</v>
      </c>
      <c r="G267" s="28">
        <v>160</v>
      </c>
      <c r="H267" s="51">
        <v>160</v>
      </c>
      <c r="I267" s="34">
        <f t="shared" si="3"/>
        <v>480</v>
      </c>
    </row>
    <row r="268" spans="1:9" ht="38.25" thickBot="1" x14ac:dyDescent="0.35">
      <c r="A268" s="41" t="s">
        <v>13</v>
      </c>
      <c r="B268" s="143" t="s">
        <v>282</v>
      </c>
      <c r="C268" s="143" t="s">
        <v>37</v>
      </c>
      <c r="D268" s="48" t="s">
        <v>14</v>
      </c>
      <c r="E268" s="48"/>
      <c r="F268" s="52">
        <v>160</v>
      </c>
      <c r="G268" s="29">
        <v>160</v>
      </c>
      <c r="H268" s="52">
        <v>160</v>
      </c>
      <c r="I268" s="34">
        <f t="shared" si="3"/>
        <v>480</v>
      </c>
    </row>
    <row r="269" spans="1:9" ht="38.25" thickBot="1" x14ac:dyDescent="0.35">
      <c r="A269" s="42" t="s">
        <v>283</v>
      </c>
      <c r="B269" s="144" t="s">
        <v>282</v>
      </c>
      <c r="C269" s="144" t="s">
        <v>37</v>
      </c>
      <c r="D269" s="49" t="s">
        <v>284</v>
      </c>
      <c r="E269" s="50"/>
      <c r="F269" s="53">
        <v>160</v>
      </c>
      <c r="G269" s="30">
        <v>160</v>
      </c>
      <c r="H269" s="53">
        <v>160</v>
      </c>
      <c r="I269" s="34">
        <f t="shared" ref="I269:I304" si="4">F269+G269+H269</f>
        <v>480</v>
      </c>
    </row>
    <row r="270" spans="1:9" ht="113.25" thickBot="1" x14ac:dyDescent="0.35">
      <c r="A270" s="16" t="s">
        <v>285</v>
      </c>
      <c r="B270" s="17" t="s">
        <v>282</v>
      </c>
      <c r="C270" s="17" t="s">
        <v>37</v>
      </c>
      <c r="D270" s="8" t="s">
        <v>286</v>
      </c>
      <c r="E270" s="8">
        <v>600</v>
      </c>
      <c r="F270" s="121">
        <v>160</v>
      </c>
      <c r="G270" s="122">
        <v>160</v>
      </c>
      <c r="H270" s="121">
        <v>160</v>
      </c>
      <c r="I270" s="34">
        <f t="shared" si="4"/>
        <v>480</v>
      </c>
    </row>
    <row r="271" spans="1:9" ht="19.5" thickBot="1" x14ac:dyDescent="0.35">
      <c r="A271" s="147" t="s">
        <v>287</v>
      </c>
      <c r="B271" s="154">
        <v>11</v>
      </c>
      <c r="C271" s="154"/>
      <c r="D271" s="158"/>
      <c r="E271" s="154"/>
      <c r="F271" s="155">
        <v>20086.107199999999</v>
      </c>
      <c r="G271" s="156">
        <v>19371.607199999999</v>
      </c>
      <c r="H271" s="155">
        <v>20086.107199999999</v>
      </c>
      <c r="I271" s="34">
        <f t="shared" si="4"/>
        <v>59543.821599999996</v>
      </c>
    </row>
    <row r="272" spans="1:9" ht="19.5" thickBot="1" x14ac:dyDescent="0.35">
      <c r="A272" s="11" t="s">
        <v>288</v>
      </c>
      <c r="B272" s="105">
        <v>11</v>
      </c>
      <c r="C272" s="159" t="s">
        <v>8</v>
      </c>
      <c r="D272" s="157"/>
      <c r="E272" s="105"/>
      <c r="F272" s="106">
        <v>300</v>
      </c>
      <c r="G272" s="107">
        <v>300</v>
      </c>
      <c r="H272" s="106">
        <v>300</v>
      </c>
      <c r="I272" s="34">
        <f t="shared" si="4"/>
        <v>900</v>
      </c>
    </row>
    <row r="273" spans="1:9" ht="57" thickBot="1" x14ac:dyDescent="0.35">
      <c r="A273" s="40" t="s">
        <v>63</v>
      </c>
      <c r="B273" s="46">
        <v>11</v>
      </c>
      <c r="C273" s="160" t="s">
        <v>8</v>
      </c>
      <c r="D273" s="45" t="s">
        <v>64</v>
      </c>
      <c r="E273" s="46"/>
      <c r="F273" s="51">
        <v>300</v>
      </c>
      <c r="G273" s="28">
        <v>300</v>
      </c>
      <c r="H273" s="51">
        <v>300</v>
      </c>
      <c r="I273" s="34">
        <f t="shared" si="4"/>
        <v>900</v>
      </c>
    </row>
    <row r="274" spans="1:9" ht="19.5" thickBot="1" x14ac:dyDescent="0.35">
      <c r="A274" s="41" t="s">
        <v>289</v>
      </c>
      <c r="B274" s="48">
        <v>11</v>
      </c>
      <c r="C274" s="161" t="s">
        <v>8</v>
      </c>
      <c r="D274" s="47" t="s">
        <v>290</v>
      </c>
      <c r="E274" s="48"/>
      <c r="F274" s="52">
        <v>300</v>
      </c>
      <c r="G274" s="29">
        <v>300</v>
      </c>
      <c r="H274" s="52">
        <v>300</v>
      </c>
      <c r="I274" s="34">
        <f t="shared" si="4"/>
        <v>900</v>
      </c>
    </row>
    <row r="275" spans="1:9" ht="38.25" thickBot="1" x14ac:dyDescent="0.35">
      <c r="A275" s="42" t="s">
        <v>291</v>
      </c>
      <c r="B275" s="50">
        <v>11</v>
      </c>
      <c r="C275" s="162" t="s">
        <v>8</v>
      </c>
      <c r="D275" s="49" t="s">
        <v>292</v>
      </c>
      <c r="E275" s="50"/>
      <c r="F275" s="53">
        <v>300</v>
      </c>
      <c r="G275" s="30">
        <v>300</v>
      </c>
      <c r="H275" s="53">
        <v>300</v>
      </c>
      <c r="I275" s="34">
        <f t="shared" si="4"/>
        <v>900</v>
      </c>
    </row>
    <row r="276" spans="1:9" ht="113.25" thickBot="1" x14ac:dyDescent="0.35">
      <c r="A276" s="14" t="s">
        <v>293</v>
      </c>
      <c r="B276" s="8">
        <v>11</v>
      </c>
      <c r="C276" s="163" t="s">
        <v>8</v>
      </c>
      <c r="D276" s="17" t="s">
        <v>294</v>
      </c>
      <c r="E276" s="8">
        <v>200</v>
      </c>
      <c r="F276" s="121">
        <v>300</v>
      </c>
      <c r="G276" s="122">
        <v>300</v>
      </c>
      <c r="H276" s="121">
        <v>300</v>
      </c>
      <c r="I276" s="34">
        <f t="shared" si="4"/>
        <v>900</v>
      </c>
    </row>
    <row r="277" spans="1:9" ht="19.5" thickBot="1" x14ac:dyDescent="0.35">
      <c r="A277" s="11" t="s">
        <v>295</v>
      </c>
      <c r="B277" s="105">
        <v>11</v>
      </c>
      <c r="C277" s="159" t="s">
        <v>10</v>
      </c>
      <c r="D277" s="157"/>
      <c r="E277" s="105"/>
      <c r="F277" s="106">
        <v>19786.107199999999</v>
      </c>
      <c r="G277" s="107">
        <v>19071.607199999999</v>
      </c>
      <c r="H277" s="106">
        <v>19786.107199999999</v>
      </c>
      <c r="I277" s="34">
        <f t="shared" si="4"/>
        <v>58643.821599999996</v>
      </c>
    </row>
    <row r="278" spans="1:9" ht="57" thickBot="1" x14ac:dyDescent="0.35">
      <c r="A278" s="40" t="s">
        <v>63</v>
      </c>
      <c r="B278" s="46">
        <v>11</v>
      </c>
      <c r="C278" s="160" t="s">
        <v>10</v>
      </c>
      <c r="D278" s="45" t="s">
        <v>64</v>
      </c>
      <c r="E278" s="46"/>
      <c r="F278" s="51">
        <v>19786.107199999999</v>
      </c>
      <c r="G278" s="28">
        <v>19071.607199999999</v>
      </c>
      <c r="H278" s="51">
        <v>19786.107199999999</v>
      </c>
      <c r="I278" s="34">
        <f t="shared" si="4"/>
        <v>58643.821599999996</v>
      </c>
    </row>
    <row r="279" spans="1:9" ht="19.5" thickBot="1" x14ac:dyDescent="0.35">
      <c r="A279" s="41" t="s">
        <v>289</v>
      </c>
      <c r="B279" s="48">
        <v>11</v>
      </c>
      <c r="C279" s="161" t="s">
        <v>10</v>
      </c>
      <c r="D279" s="47" t="s">
        <v>290</v>
      </c>
      <c r="E279" s="48"/>
      <c r="F279" s="52">
        <v>19786.107199999999</v>
      </c>
      <c r="G279" s="29">
        <v>19071.607199999999</v>
      </c>
      <c r="H279" s="52">
        <v>19786.107199999999</v>
      </c>
      <c r="I279" s="34">
        <f t="shared" si="4"/>
        <v>58643.821599999996</v>
      </c>
    </row>
    <row r="280" spans="1:9" ht="38.25" thickBot="1" x14ac:dyDescent="0.35">
      <c r="A280" s="42" t="s">
        <v>296</v>
      </c>
      <c r="B280" s="50">
        <v>11</v>
      </c>
      <c r="C280" s="162" t="s">
        <v>10</v>
      </c>
      <c r="D280" s="49" t="s">
        <v>297</v>
      </c>
      <c r="E280" s="50"/>
      <c r="F280" s="53">
        <v>19786.107199999999</v>
      </c>
      <c r="G280" s="30">
        <v>19071.607199999999</v>
      </c>
      <c r="H280" s="53">
        <v>19786.107199999999</v>
      </c>
      <c r="I280" s="34">
        <f t="shared" si="4"/>
        <v>58643.821599999996</v>
      </c>
    </row>
    <row r="281" spans="1:9" ht="132" thickBot="1" x14ac:dyDescent="0.35">
      <c r="A281" s="14" t="s">
        <v>298</v>
      </c>
      <c r="B281" s="8">
        <v>11</v>
      </c>
      <c r="C281" s="163" t="s">
        <v>10</v>
      </c>
      <c r="D281" s="163" t="s">
        <v>299</v>
      </c>
      <c r="E281" s="15">
        <v>600</v>
      </c>
      <c r="F281" s="121">
        <v>19786.107199999999</v>
      </c>
      <c r="G281" s="122">
        <v>19071.607199999999</v>
      </c>
      <c r="H281" s="121">
        <v>19786.107199999999</v>
      </c>
      <c r="I281" s="34">
        <f t="shared" si="4"/>
        <v>58643.821599999996</v>
      </c>
    </row>
    <row r="282" spans="1:9" ht="38.25" thickBot="1" x14ac:dyDescent="0.35">
      <c r="A282" s="147" t="s">
        <v>300</v>
      </c>
      <c r="B282" s="154">
        <v>13</v>
      </c>
      <c r="C282" s="164"/>
      <c r="D282" s="164"/>
      <c r="E282" s="164"/>
      <c r="F282" s="155">
        <v>664</v>
      </c>
      <c r="G282" s="156">
        <v>11</v>
      </c>
      <c r="H282" s="155">
        <v>3</v>
      </c>
      <c r="I282" s="34">
        <f t="shared" si="4"/>
        <v>678</v>
      </c>
    </row>
    <row r="283" spans="1:9" ht="38.25" thickBot="1" x14ac:dyDescent="0.35">
      <c r="A283" s="11" t="s">
        <v>301</v>
      </c>
      <c r="B283" s="157">
        <v>13</v>
      </c>
      <c r="C283" s="157" t="s">
        <v>8</v>
      </c>
      <c r="D283" s="157"/>
      <c r="E283" s="105"/>
      <c r="F283" s="106">
        <v>664</v>
      </c>
      <c r="G283" s="107">
        <v>11</v>
      </c>
      <c r="H283" s="106">
        <v>3</v>
      </c>
      <c r="I283" s="34">
        <f t="shared" si="4"/>
        <v>678</v>
      </c>
    </row>
    <row r="284" spans="1:9" ht="38.25" thickBot="1" x14ac:dyDescent="0.35">
      <c r="A284" s="40" t="s">
        <v>38</v>
      </c>
      <c r="B284" s="142" t="s">
        <v>53</v>
      </c>
      <c r="C284" s="142" t="s">
        <v>8</v>
      </c>
      <c r="D284" s="45" t="s">
        <v>39</v>
      </c>
      <c r="E284" s="46"/>
      <c r="F284" s="51">
        <v>664</v>
      </c>
      <c r="G284" s="28">
        <v>11</v>
      </c>
      <c r="H284" s="51">
        <v>3</v>
      </c>
      <c r="I284" s="34">
        <f t="shared" si="4"/>
        <v>678</v>
      </c>
    </row>
    <row r="285" spans="1:9" ht="38.25" thickBot="1" x14ac:dyDescent="0.35">
      <c r="A285" s="41" t="s">
        <v>80</v>
      </c>
      <c r="B285" s="143" t="s">
        <v>53</v>
      </c>
      <c r="C285" s="143" t="s">
        <v>8</v>
      </c>
      <c r="D285" s="47" t="s">
        <v>81</v>
      </c>
      <c r="E285" s="48"/>
      <c r="F285" s="52">
        <v>664</v>
      </c>
      <c r="G285" s="29">
        <v>11</v>
      </c>
      <c r="H285" s="52">
        <v>3</v>
      </c>
      <c r="I285" s="34">
        <f t="shared" si="4"/>
        <v>678</v>
      </c>
    </row>
    <row r="286" spans="1:9" ht="38.25" thickBot="1" x14ac:dyDescent="0.35">
      <c r="A286" s="42" t="s">
        <v>302</v>
      </c>
      <c r="B286" s="144" t="s">
        <v>53</v>
      </c>
      <c r="C286" s="144" t="s">
        <v>8</v>
      </c>
      <c r="D286" s="49" t="s">
        <v>303</v>
      </c>
      <c r="E286" s="50"/>
      <c r="F286" s="53">
        <v>664</v>
      </c>
      <c r="G286" s="30">
        <v>11</v>
      </c>
      <c r="H286" s="53">
        <v>3</v>
      </c>
      <c r="I286" s="34">
        <f t="shared" si="4"/>
        <v>678</v>
      </c>
    </row>
    <row r="287" spans="1:9" ht="113.25" thickBot="1" x14ac:dyDescent="0.35">
      <c r="A287" s="14" t="s">
        <v>304</v>
      </c>
      <c r="B287" s="17">
        <v>13</v>
      </c>
      <c r="C287" s="17" t="s">
        <v>8</v>
      </c>
      <c r="D287" s="17" t="s">
        <v>305</v>
      </c>
      <c r="E287" s="8">
        <v>700</v>
      </c>
      <c r="F287" s="121">
        <v>664</v>
      </c>
      <c r="G287" s="122">
        <v>11</v>
      </c>
      <c r="H287" s="121">
        <v>3</v>
      </c>
      <c r="I287" s="34">
        <f t="shared" si="4"/>
        <v>678</v>
      </c>
    </row>
    <row r="288" spans="1:9" ht="75.75" thickBot="1" x14ac:dyDescent="0.35">
      <c r="A288" s="147" t="s">
        <v>306</v>
      </c>
      <c r="B288" s="154">
        <v>14</v>
      </c>
      <c r="C288" s="164"/>
      <c r="D288" s="164"/>
      <c r="E288" s="164"/>
      <c r="F288" s="155">
        <v>23371</v>
      </c>
      <c r="G288" s="156">
        <v>8604</v>
      </c>
      <c r="H288" s="155">
        <v>8969</v>
      </c>
      <c r="I288" s="34">
        <f t="shared" si="4"/>
        <v>40944</v>
      </c>
    </row>
    <row r="289" spans="1:9" ht="57" thickBot="1" x14ac:dyDescent="0.35">
      <c r="A289" s="11" t="s">
        <v>307</v>
      </c>
      <c r="B289" s="157">
        <v>14</v>
      </c>
      <c r="C289" s="157" t="s">
        <v>8</v>
      </c>
      <c r="D289" s="105"/>
      <c r="E289" s="105"/>
      <c r="F289" s="106">
        <v>9517</v>
      </c>
      <c r="G289" s="107">
        <v>8604</v>
      </c>
      <c r="H289" s="106">
        <v>8969</v>
      </c>
      <c r="I289" s="34">
        <f t="shared" si="4"/>
        <v>27090</v>
      </c>
    </row>
    <row r="290" spans="1:9" ht="38.25" thickBot="1" x14ac:dyDescent="0.35">
      <c r="A290" s="40" t="s">
        <v>38</v>
      </c>
      <c r="B290" s="142" t="s">
        <v>308</v>
      </c>
      <c r="C290" s="142" t="s">
        <v>8</v>
      </c>
      <c r="D290" s="45" t="s">
        <v>39</v>
      </c>
      <c r="E290" s="46"/>
      <c r="F290" s="51">
        <v>9517</v>
      </c>
      <c r="G290" s="28">
        <v>8604</v>
      </c>
      <c r="H290" s="51">
        <v>8969</v>
      </c>
      <c r="I290" s="34">
        <f t="shared" si="4"/>
        <v>27090</v>
      </c>
    </row>
    <row r="291" spans="1:9" ht="38.25" thickBot="1" x14ac:dyDescent="0.35">
      <c r="A291" s="41" t="s">
        <v>80</v>
      </c>
      <c r="B291" s="143" t="s">
        <v>308</v>
      </c>
      <c r="C291" s="143" t="s">
        <v>8</v>
      </c>
      <c r="D291" s="47" t="s">
        <v>81</v>
      </c>
      <c r="E291" s="48"/>
      <c r="F291" s="52">
        <v>9517</v>
      </c>
      <c r="G291" s="29">
        <v>8604</v>
      </c>
      <c r="H291" s="52">
        <v>8969</v>
      </c>
      <c r="I291" s="34">
        <f t="shared" si="4"/>
        <v>27090</v>
      </c>
    </row>
    <row r="292" spans="1:9" ht="57" thickBot="1" x14ac:dyDescent="0.35">
      <c r="A292" s="42" t="s">
        <v>309</v>
      </c>
      <c r="B292" s="144" t="s">
        <v>308</v>
      </c>
      <c r="C292" s="144" t="s">
        <v>8</v>
      </c>
      <c r="D292" s="49" t="s">
        <v>310</v>
      </c>
      <c r="E292" s="50"/>
      <c r="F292" s="53">
        <v>9517</v>
      </c>
      <c r="G292" s="30">
        <v>8604</v>
      </c>
      <c r="H292" s="53">
        <v>8969</v>
      </c>
      <c r="I292" s="34">
        <f t="shared" si="4"/>
        <v>27090</v>
      </c>
    </row>
    <row r="293" spans="1:9" ht="113.25" thickBot="1" x14ac:dyDescent="0.35">
      <c r="A293" s="14" t="s">
        <v>311</v>
      </c>
      <c r="B293" s="17">
        <v>14</v>
      </c>
      <c r="C293" s="17" t="s">
        <v>8</v>
      </c>
      <c r="D293" s="15" t="s">
        <v>312</v>
      </c>
      <c r="E293" s="8">
        <v>500</v>
      </c>
      <c r="F293" s="121">
        <v>4260</v>
      </c>
      <c r="G293" s="122">
        <v>4230</v>
      </c>
      <c r="H293" s="121">
        <v>4420</v>
      </c>
      <c r="I293" s="34">
        <f t="shared" si="4"/>
        <v>12910</v>
      </c>
    </row>
    <row r="294" spans="1:9" ht="132" thickBot="1" x14ac:dyDescent="0.35">
      <c r="A294" s="14" t="s">
        <v>313</v>
      </c>
      <c r="B294" s="17">
        <v>14</v>
      </c>
      <c r="C294" s="17" t="s">
        <v>8</v>
      </c>
      <c r="D294" s="15" t="s">
        <v>314</v>
      </c>
      <c r="E294" s="8">
        <v>500</v>
      </c>
      <c r="F294" s="121">
        <v>5257</v>
      </c>
      <c r="G294" s="122">
        <v>4374</v>
      </c>
      <c r="H294" s="121">
        <v>4549</v>
      </c>
      <c r="I294" s="34">
        <f t="shared" si="4"/>
        <v>14180</v>
      </c>
    </row>
    <row r="295" spans="1:9" ht="19.5" thickBot="1" x14ac:dyDescent="0.35">
      <c r="A295" s="11" t="s">
        <v>315</v>
      </c>
      <c r="B295" s="157">
        <v>14</v>
      </c>
      <c r="C295" s="157" t="s">
        <v>20</v>
      </c>
      <c r="D295" s="105"/>
      <c r="E295" s="105"/>
      <c r="F295" s="106">
        <v>13854</v>
      </c>
      <c r="G295" s="107">
        <v>0</v>
      </c>
      <c r="H295" s="106">
        <v>0</v>
      </c>
      <c r="I295" s="34">
        <f t="shared" si="4"/>
        <v>13854</v>
      </c>
    </row>
    <row r="296" spans="1:9" ht="38.25" hidden="1" thickBot="1" x14ac:dyDescent="0.35">
      <c r="A296" s="61" t="s">
        <v>11</v>
      </c>
      <c r="B296" s="142" t="s">
        <v>308</v>
      </c>
      <c r="C296" s="142" t="s">
        <v>20</v>
      </c>
      <c r="D296" s="45" t="s">
        <v>12</v>
      </c>
      <c r="E296" s="46"/>
      <c r="F296" s="51">
        <v>0</v>
      </c>
      <c r="G296" s="28">
        <v>0</v>
      </c>
      <c r="H296" s="51">
        <v>0</v>
      </c>
      <c r="I296" s="34">
        <f t="shared" si="4"/>
        <v>0</v>
      </c>
    </row>
    <row r="297" spans="1:9" ht="57" hidden="1" thickBot="1" x14ac:dyDescent="0.35">
      <c r="A297" s="41" t="s">
        <v>31</v>
      </c>
      <c r="B297" s="143" t="s">
        <v>308</v>
      </c>
      <c r="C297" s="143" t="s">
        <v>20</v>
      </c>
      <c r="D297" s="47" t="s">
        <v>32</v>
      </c>
      <c r="E297" s="48"/>
      <c r="F297" s="52">
        <v>0</v>
      </c>
      <c r="G297" s="29">
        <v>0</v>
      </c>
      <c r="H297" s="52">
        <v>0</v>
      </c>
      <c r="I297" s="34">
        <f t="shared" si="4"/>
        <v>0</v>
      </c>
    </row>
    <row r="298" spans="1:9" ht="38.25" hidden="1" thickBot="1" x14ac:dyDescent="0.35">
      <c r="A298" s="42" t="s">
        <v>340</v>
      </c>
      <c r="B298" s="144" t="s">
        <v>308</v>
      </c>
      <c r="C298" s="144" t="s">
        <v>20</v>
      </c>
      <c r="D298" s="49" t="s">
        <v>341</v>
      </c>
      <c r="E298" s="50"/>
      <c r="F298" s="53">
        <v>0</v>
      </c>
      <c r="G298" s="30">
        <v>0</v>
      </c>
      <c r="H298" s="53">
        <v>0</v>
      </c>
      <c r="I298" s="34">
        <f t="shared" si="4"/>
        <v>0</v>
      </c>
    </row>
    <row r="299" spans="1:9" ht="75.75" hidden="1" thickBot="1" x14ac:dyDescent="0.35">
      <c r="A299" s="14" t="s">
        <v>342</v>
      </c>
      <c r="B299" s="17" t="s">
        <v>308</v>
      </c>
      <c r="C299" s="17" t="s">
        <v>20</v>
      </c>
      <c r="D299" s="8" t="s">
        <v>343</v>
      </c>
      <c r="E299" s="8">
        <v>500</v>
      </c>
      <c r="F299" s="121">
        <v>0</v>
      </c>
      <c r="G299" s="122">
        <v>0</v>
      </c>
      <c r="H299" s="121">
        <v>0</v>
      </c>
      <c r="I299" s="34">
        <f t="shared" si="4"/>
        <v>0</v>
      </c>
    </row>
    <row r="300" spans="1:9" ht="38.25" thickBot="1" x14ac:dyDescent="0.35">
      <c r="A300" s="40" t="s">
        <v>38</v>
      </c>
      <c r="B300" s="142" t="s">
        <v>308</v>
      </c>
      <c r="C300" s="142" t="s">
        <v>20</v>
      </c>
      <c r="D300" s="45" t="s">
        <v>39</v>
      </c>
      <c r="E300" s="46"/>
      <c r="F300" s="51">
        <v>13854</v>
      </c>
      <c r="G300" s="28">
        <v>0</v>
      </c>
      <c r="H300" s="51">
        <v>0</v>
      </c>
      <c r="I300" s="34">
        <f t="shared" si="4"/>
        <v>13854</v>
      </c>
    </row>
    <row r="301" spans="1:9" ht="38.25" thickBot="1" x14ac:dyDescent="0.35">
      <c r="A301" s="41" t="s">
        <v>80</v>
      </c>
      <c r="B301" s="143" t="s">
        <v>308</v>
      </c>
      <c r="C301" s="143" t="s">
        <v>20</v>
      </c>
      <c r="D301" s="47" t="s">
        <v>81</v>
      </c>
      <c r="E301" s="48"/>
      <c r="F301" s="52">
        <v>13854</v>
      </c>
      <c r="G301" s="29">
        <v>0</v>
      </c>
      <c r="H301" s="52">
        <v>0</v>
      </c>
      <c r="I301" s="34">
        <f t="shared" si="4"/>
        <v>13854</v>
      </c>
    </row>
    <row r="302" spans="1:9" ht="57" thickBot="1" x14ac:dyDescent="0.35">
      <c r="A302" s="42" t="s">
        <v>309</v>
      </c>
      <c r="B302" s="144" t="s">
        <v>308</v>
      </c>
      <c r="C302" s="144" t="s">
        <v>20</v>
      </c>
      <c r="D302" s="49" t="s">
        <v>310</v>
      </c>
      <c r="E302" s="50"/>
      <c r="F302" s="53">
        <v>13854</v>
      </c>
      <c r="G302" s="30">
        <v>0</v>
      </c>
      <c r="H302" s="53">
        <v>0</v>
      </c>
      <c r="I302" s="34">
        <f t="shared" si="4"/>
        <v>13854</v>
      </c>
    </row>
    <row r="303" spans="1:9" ht="113.25" thickBot="1" x14ac:dyDescent="0.35">
      <c r="A303" s="14" t="s">
        <v>316</v>
      </c>
      <c r="B303" s="17">
        <v>14</v>
      </c>
      <c r="C303" s="17" t="s">
        <v>20</v>
      </c>
      <c r="D303" s="15" t="s">
        <v>317</v>
      </c>
      <c r="E303" s="8">
        <v>500</v>
      </c>
      <c r="F303" s="121">
        <v>13854</v>
      </c>
      <c r="G303" s="122">
        <v>0</v>
      </c>
      <c r="H303" s="121">
        <v>0</v>
      </c>
      <c r="I303" s="34">
        <f t="shared" si="4"/>
        <v>13854</v>
      </c>
    </row>
    <row r="304" spans="1:9" ht="169.5" hidden="1" thickBot="1" x14ac:dyDescent="0.35">
      <c r="A304" s="14" t="s">
        <v>344</v>
      </c>
      <c r="B304" s="17">
        <v>14</v>
      </c>
      <c r="C304" s="17" t="s">
        <v>20</v>
      </c>
      <c r="D304" s="15" t="s">
        <v>345</v>
      </c>
      <c r="E304" s="8">
        <v>500</v>
      </c>
      <c r="F304" s="121">
        <v>0</v>
      </c>
      <c r="G304" s="122">
        <v>0</v>
      </c>
      <c r="H304" s="121">
        <v>0</v>
      </c>
      <c r="I304" s="34">
        <f t="shared" si="4"/>
        <v>0</v>
      </c>
    </row>
    <row r="309" spans="1:8" x14ac:dyDescent="0.2">
      <c r="A309" s="62"/>
      <c r="B309" s="62"/>
      <c r="C309" s="62"/>
      <c r="D309" s="62"/>
      <c r="E309" s="62"/>
      <c r="F309" s="62"/>
      <c r="G309" s="62"/>
      <c r="H309" s="62"/>
    </row>
    <row r="310" spans="1:8" x14ac:dyDescent="0.2">
      <c r="A310" s="62"/>
      <c r="B310" s="62"/>
      <c r="C310" s="62"/>
      <c r="D310" s="62"/>
      <c r="E310" s="62"/>
      <c r="F310" s="62"/>
      <c r="G310" s="62"/>
      <c r="H310" s="62"/>
    </row>
    <row r="311" spans="1:8" x14ac:dyDescent="0.2">
      <c r="A311" s="62"/>
      <c r="B311" s="62"/>
      <c r="C311" s="62"/>
      <c r="D311" s="62"/>
      <c r="E311" s="62"/>
      <c r="F311" s="62"/>
      <c r="G311" s="62"/>
      <c r="H311" s="62"/>
    </row>
    <row r="312" spans="1:8" x14ac:dyDescent="0.2">
      <c r="A312" s="62"/>
      <c r="B312" s="62"/>
      <c r="C312" s="62"/>
      <c r="D312" s="62"/>
      <c r="E312" s="62"/>
      <c r="F312" s="62"/>
      <c r="G312" s="62"/>
      <c r="H312" s="62"/>
    </row>
    <row r="313" spans="1:8" x14ac:dyDescent="0.2">
      <c r="A313" s="62"/>
      <c r="B313" s="62"/>
      <c r="C313" s="62"/>
      <c r="D313" s="62"/>
      <c r="E313" s="62"/>
      <c r="F313" s="62">
        <f>SUBTOTAL(9,F166:F184)</f>
        <v>265994.11667920003</v>
      </c>
      <c r="G313" s="62"/>
      <c r="H313" s="62"/>
    </row>
    <row r="314" spans="1:8" x14ac:dyDescent="0.2">
      <c r="A314" s="62"/>
      <c r="B314" s="62"/>
      <c r="C314" s="62"/>
      <c r="D314" s="62"/>
      <c r="E314" s="62"/>
      <c r="F314" s="62"/>
      <c r="G314" s="62"/>
      <c r="H314" s="62"/>
    </row>
    <row r="315" spans="1:8" x14ac:dyDescent="0.2">
      <c r="A315" s="62"/>
      <c r="B315" s="62"/>
      <c r="C315" s="62"/>
      <c r="D315" s="62"/>
      <c r="E315" s="62"/>
      <c r="F315" s="62"/>
      <c r="G315" s="62"/>
      <c r="H315" s="62"/>
    </row>
    <row r="316" spans="1:8" x14ac:dyDescent="0.2">
      <c r="A316" s="62"/>
      <c r="B316" s="62"/>
      <c r="C316" s="62"/>
      <c r="D316" s="62"/>
      <c r="E316" s="62"/>
      <c r="F316" s="62"/>
      <c r="G316" s="62"/>
      <c r="H316" s="62"/>
    </row>
    <row r="317" spans="1:8" x14ac:dyDescent="0.2">
      <c r="A317" s="62"/>
      <c r="B317" s="62"/>
      <c r="C317" s="62"/>
      <c r="D317" s="62"/>
      <c r="E317" s="62"/>
      <c r="F317" s="62"/>
      <c r="G317" s="62"/>
      <c r="H317" s="62"/>
    </row>
    <row r="318" spans="1:8" x14ac:dyDescent="0.2">
      <c r="A318" s="62"/>
      <c r="B318" s="62"/>
      <c r="C318" s="62"/>
      <c r="D318" s="62"/>
      <c r="E318" s="62"/>
      <c r="F318" s="62"/>
      <c r="G318" s="62"/>
      <c r="H318" s="62"/>
    </row>
    <row r="319" spans="1:8" x14ac:dyDescent="0.2">
      <c r="A319" s="62"/>
      <c r="B319" s="62"/>
      <c r="C319" s="62"/>
      <c r="D319" s="62"/>
      <c r="E319" s="62"/>
      <c r="F319" s="62"/>
      <c r="G319" s="62"/>
      <c r="H319" s="62"/>
    </row>
    <row r="320" spans="1:8" x14ac:dyDescent="0.2">
      <c r="A320" s="62"/>
      <c r="B320" s="62"/>
      <c r="C320" s="62"/>
      <c r="D320" s="62"/>
      <c r="E320" s="62"/>
      <c r="F320" s="62"/>
      <c r="G320" s="62"/>
      <c r="H320" s="62"/>
    </row>
    <row r="321" spans="1:8" x14ac:dyDescent="0.2">
      <c r="A321" s="62"/>
      <c r="B321" s="62"/>
      <c r="C321" s="62"/>
      <c r="D321" s="62"/>
      <c r="E321" s="62"/>
      <c r="F321" s="62"/>
      <c r="G321" s="62"/>
      <c r="H321" s="62"/>
    </row>
    <row r="322" spans="1:8" x14ac:dyDescent="0.2">
      <c r="A322" s="62"/>
      <c r="B322" s="62"/>
      <c r="C322" s="62"/>
      <c r="D322" s="62"/>
      <c r="E322" s="62"/>
      <c r="F322" s="62"/>
      <c r="G322" s="62"/>
      <c r="H322" s="62"/>
    </row>
    <row r="323" spans="1:8" x14ac:dyDescent="0.2">
      <c r="A323" s="62"/>
      <c r="B323" s="62"/>
      <c r="C323" s="62"/>
      <c r="D323" s="62"/>
      <c r="E323" s="62"/>
      <c r="F323" s="62"/>
      <c r="G323" s="62"/>
      <c r="H323" s="62"/>
    </row>
    <row r="325" spans="1:8" x14ac:dyDescent="0.2">
      <c r="A325" s="63" t="s">
        <v>377</v>
      </c>
      <c r="B325" s="63">
        <v>224852800</v>
      </c>
    </row>
    <row r="326" spans="1:8" x14ac:dyDescent="0.2">
      <c r="A326" s="64" t="s">
        <v>378</v>
      </c>
      <c r="B326" s="63">
        <v>61020500</v>
      </c>
      <c r="C326" s="1">
        <f>+B326+B327+B328</f>
        <v>63320500</v>
      </c>
      <c r="D326" s="1">
        <v>63320600</v>
      </c>
      <c r="E326" s="1">
        <f>+C326-D326</f>
        <v>-100</v>
      </c>
    </row>
    <row r="327" spans="1:8" x14ac:dyDescent="0.2">
      <c r="A327" s="64" t="s">
        <v>379</v>
      </c>
      <c r="B327" s="63">
        <v>1100000</v>
      </c>
    </row>
    <row r="328" spans="1:8" x14ac:dyDescent="0.2">
      <c r="A328" s="64" t="s">
        <v>380</v>
      </c>
      <c r="B328" s="63">
        <v>1200000</v>
      </c>
    </row>
    <row r="329" spans="1:8" x14ac:dyDescent="0.2">
      <c r="A329" s="64" t="s">
        <v>381</v>
      </c>
      <c r="B329" s="63">
        <v>7123100</v>
      </c>
    </row>
    <row r="330" spans="1:8" x14ac:dyDescent="0.2">
      <c r="A330" s="64" t="s">
        <v>382</v>
      </c>
      <c r="B330" s="63">
        <v>153260400</v>
      </c>
    </row>
    <row r="331" spans="1:8" x14ac:dyDescent="0.2">
      <c r="A331" s="64" t="s">
        <v>383</v>
      </c>
      <c r="B331" s="63">
        <v>1148800</v>
      </c>
    </row>
    <row r="336" spans="1:8" x14ac:dyDescent="0.2">
      <c r="F336" s="35">
        <f>F91+F125+F146+F168+F293+F294+F303+F304+F222</f>
        <v>26018</v>
      </c>
      <c r="G336" s="35"/>
      <c r="H336" s="35"/>
    </row>
  </sheetData>
  <autoFilter ref="G11:I304">
    <filterColumn colId="2">
      <filters>
        <filter val="1 017,14"/>
        <filter val="1 050,91"/>
        <filter val="1 117,00"/>
        <filter val="1 176 761,42"/>
        <filter val="1 200,00"/>
        <filter val="1 330,20"/>
        <filter val="1 583,00"/>
        <filter val="1 726,40"/>
        <filter val="1 783,12"/>
        <filter val="1 948,80"/>
        <filter val="10 000,49"/>
        <filter val="10 380,10"/>
        <filter val="100,00"/>
        <filter val="100,50"/>
        <filter val="104 911,10"/>
        <filter val="11 108,24"/>
        <filter val="11 780,27"/>
        <filter val="116,10"/>
        <filter val="12 146,91"/>
        <filter val="12 789,05"/>
        <filter val="12 910,00"/>
        <filter val="12 915,00"/>
        <filter val="128 772,30"/>
        <filter val="13 078,00"/>
        <filter val="13 854,00"/>
        <filter val="13,50"/>
        <filter val="14 180,00"/>
        <filter val="14 223,91"/>
        <filter val="150,00"/>
        <filter val="151,90"/>
        <filter val="161 398,65"/>
        <filter val="17 463,10"/>
        <filter val="17 486,82"/>
        <filter val="17 971,52"/>
        <filter val="182,10"/>
        <filter val="188,85"/>
        <filter val="2 077,00"/>
        <filter val="2 123,58"/>
        <filter val="2 224,08"/>
        <filter val="2 225,65"/>
        <filter val="2 282,65"/>
        <filter val="2 305,40"/>
        <filter val="2 497,60"/>
        <filter val="2 528,04"/>
        <filter val="2 829,00"/>
        <filter val="2 858,00"/>
        <filter val="2 905,40"/>
        <filter val="21 765,95"/>
        <filter val="22 143,70"/>
        <filter val="226,75"/>
        <filter val="23 217,96"/>
        <filter val="23 975,89"/>
        <filter val="24 468,96"/>
        <filter val="25 092,89"/>
        <filter val="25 191,09"/>
        <filter val="26 063,39"/>
        <filter val="26 425,69"/>
        <filter val="27 090,00"/>
        <filter val="276,00"/>
        <filter val="29,20"/>
        <filter val="3 000,00"/>
        <filter val="3 206,00"/>
        <filter val="3 441,00"/>
        <filter val="3 505,40"/>
        <filter val="3 543,99"/>
        <filter val="30 976,20"/>
        <filter val="300,00"/>
        <filter val="304,33"/>
        <filter val="310 055,30"/>
        <filter val="32 559,20"/>
        <filter val="33 416,02"/>
        <filter val="330,10"/>
        <filter val="36 231,92"/>
        <filter val="37 558,65"/>
        <filter val="373,40"/>
        <filter val="377,00"/>
        <filter val="39 149,76"/>
        <filter val="4 281,99"/>
        <filter val="4 283,93"/>
        <filter val="4 353,92"/>
        <filter val="40 185,51"/>
        <filter val="40 609,90"/>
        <filter val="40 944,00"/>
        <filter val="41 152,51"/>
        <filter val="433,00"/>
        <filter val="45 214,60"/>
        <filter val="45 490,00"/>
        <filter val="453,00"/>
        <filter val="480,00"/>
        <filter val="484,70"/>
        <filter val="49,60"/>
        <filter val="5 997,00"/>
        <filter val="51 490,00"/>
        <filter val="53 672,02"/>
        <filter val="54,00"/>
        <filter val="545 312,35"/>
        <filter val="548 154,35"/>
        <filter val="556,60"/>
        <filter val="56,70"/>
        <filter val="57,00"/>
        <filter val="570,00"/>
        <filter val="58 643,82"/>
        <filter val="59 543,82"/>
        <filter val="6 000,00"/>
        <filter val="6 226,27"/>
        <filter val="6 378,58"/>
        <filter val="6 393,89"/>
        <filter val="6 465,16"/>
        <filter val="6 629,00"/>
        <filter val="6 669,89"/>
        <filter val="600,00"/>
        <filter val="678,00"/>
        <filter val="68 292,47"/>
        <filter val="69 969,80"/>
        <filter val="69,00"/>
        <filter val="728,50"/>
        <filter val="750,00"/>
        <filter val="76 090,52"/>
        <filter val="8 021,00"/>
        <filter val="8 515,53"/>
        <filter val="8 547,00"/>
        <filter val="8 580,20"/>
        <filter val="8 670,00"/>
        <filter val="8 968,53"/>
        <filter val="817 518,39"/>
        <filter val="850,90"/>
        <filter val="87,85"/>
        <filter val="893,20"/>
        <filter val="900,00"/>
        <filter val="967,00"/>
        <filter val="98,20"/>
      </filters>
    </filterColumn>
  </autoFilter>
  <mergeCells count="7">
    <mergeCell ref="D1:F4"/>
    <mergeCell ref="A6:F6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2017-12-15T12:42:20Z</dcterms:modified>
</cp:coreProperties>
</file>