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updateLinks="never" defaultThemeVersion="124226"/>
  <bookViews>
    <workbookView xWindow="240" yWindow="108" windowWidth="14808" windowHeight="8016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Лист1!$D$12:$G$36</definedName>
    <definedName name="_xlnm.Print_Titles" localSheetId="0">Лист1!$11:$12</definedName>
    <definedName name="_xlnm.Print_Area" localSheetId="0">Лист1!$A$1:$F$36</definedName>
  </definedNames>
  <calcPr calcId="125725"/>
</workbook>
</file>

<file path=xl/calcChain.xml><?xml version="1.0" encoding="utf-8"?>
<calcChain xmlns="http://schemas.openxmlformats.org/spreadsheetml/2006/main">
  <c r="D24" i="1"/>
  <c r="E15" l="1"/>
  <c r="E35"/>
  <c r="F35"/>
  <c r="E33"/>
  <c r="E32" s="1"/>
  <c r="E31" s="1"/>
  <c r="F33"/>
  <c r="E23"/>
  <c r="F23"/>
  <c r="E20"/>
  <c r="F20"/>
  <c r="F19" s="1"/>
  <c r="E17"/>
  <c r="F17"/>
  <c r="F15"/>
  <c r="D15"/>
  <c r="D17"/>
  <c r="D21"/>
  <c r="D20" s="1"/>
  <c r="D33"/>
  <c r="D27"/>
  <c r="D23"/>
  <c r="D35"/>
  <c r="F32" l="1"/>
  <c r="F31" s="1"/>
  <c r="E19"/>
  <c r="F14"/>
  <c r="E14"/>
  <c r="D14"/>
  <c r="D19"/>
  <c r="D32"/>
  <c r="D31" s="1"/>
  <c r="F27"/>
  <c r="G14" l="1"/>
  <c r="G15"/>
  <c r="G16"/>
  <c r="G17"/>
  <c r="G18"/>
  <c r="G19"/>
  <c r="G20"/>
  <c r="G21"/>
  <c r="G23"/>
  <c r="G24"/>
  <c r="G31"/>
  <c r="G32"/>
  <c r="G33"/>
  <c r="G34"/>
  <c r="G35"/>
  <c r="G36"/>
  <c r="E27" l="1"/>
  <c r="G27" s="1"/>
  <c r="G28"/>
  <c r="F29" l="1"/>
  <c r="F26" s="1"/>
  <c r="F13" s="1"/>
  <c r="D29" l="1"/>
  <c r="D26" l="1"/>
  <c r="D13" l="1"/>
  <c r="E29" l="1"/>
  <c r="G30"/>
  <c r="E26" l="1"/>
  <c r="G29"/>
  <c r="E13" l="1"/>
  <c r="G13" s="1"/>
  <c r="G26"/>
</calcChain>
</file>

<file path=xl/sharedStrings.xml><?xml version="1.0" encoding="utf-8"?>
<sst xmlns="http://schemas.openxmlformats.org/spreadsheetml/2006/main" count="56" uniqueCount="56">
  <si>
    <t>Источники внутреннего финансирования дефицита районного бюджета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</si>
  <si>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</si>
  <si>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</si>
  <si>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</si>
  <si>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</si>
  <si>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</si>
  <si>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</si>
  <si>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</si>
  <si>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</si>
  <si>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</si>
  <si>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</si>
  <si>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</si>
  <si>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</si>
  <si>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</si>
  <si>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</si>
  <si>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</si>
  <si>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</si>
  <si>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</si>
  <si>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</si>
  <si>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</si>
  <si>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</si>
  <si>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</si>
  <si>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</si>
  <si>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</si>
  <si>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</si>
  <si>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</si>
  <si>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</si>
  <si>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</si>
  <si>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</si>
  <si>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</si>
  <si>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</si>
  <si>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</si>
  <si>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</si>
  <si>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</si>
  <si>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</si>
  <si>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</si>
  <si>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</si>
  <si>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</si>
  <si>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</si>
  <si>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</si>
  <si>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</si>
  <si>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</si>
  <si>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</si>
  <si>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</si>
  <si>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</si>
  <si>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</si>
  <si>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</si>
  <si>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</si>
  <si>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</si>
  <si>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2019 год</t>
  </si>
  <si>
    <t>2020 год</t>
  </si>
  <si>
    <t xml:space="preserve">из них бюджетные кредиты на пополнение остатков средств на счетах бюджетов муниципальных районов </t>
  </si>
  <si>
    <t>из них бюджетные кредиты на пополнение остатков средств на счетах бюджетов  муниципальных районов</t>
  </si>
  <si>
    <t xml:space="preserve"> на 2019 год и на плановый период 2020 и 2021 годов</t>
  </si>
  <si>
    <t xml:space="preserve">Приложение № 1                                                                                к решению районного совета народных депутатов                                          Хохольского муниципального района Воронежской области  "О районном бюджете   на 2019 год и плановый период 2020 и 2021 годы "                                                                           № ___ от "____" декабря 2018 г.  </t>
  </si>
  <si>
    <t>2021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</si>
</sst>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#,##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164" fontId="3" fillId="2" borderId="4" xfId="1" applyNumberFormat="1" applyFont="1" applyFill="1" applyBorder="1" applyAlignment="1">
      <alignment horizontal="right" vertical="top" wrapText="1"/>
    </xf>
    <xf numFmtId="165" fontId="3" fillId="2" borderId="4" xfId="0" applyNumberFormat="1" applyFont="1" applyFill="1" applyBorder="1" applyAlignment="1">
      <alignment horizontal="center" vertical="top" wrapText="1"/>
    </xf>
    <xf numFmtId="165" fontId="3" fillId="2" borderId="4" xfId="0" applyNumberFormat="1" applyFont="1" applyFill="1" applyBorder="1" applyAlignment="1">
      <alignment horizontal="right" vertical="top" wrapText="1"/>
    </xf>
    <xf numFmtId="165" fontId="4" fillId="2" borderId="4" xfId="0" applyNumberFormat="1" applyFont="1" applyFill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165" fontId="3" fillId="0" borderId="4" xfId="0" applyNumberFormat="1" applyFont="1" applyFill="1" applyBorder="1" applyAlignment="1">
      <alignment horizontal="center" vertical="top" wrapText="1"/>
    </xf>
    <xf numFmtId="165" fontId="0" fillId="0" borderId="0" xfId="0" applyNumberFormat="1"/>
    <xf numFmtId="0" fontId="3" fillId="0" borderId="6" xfId="0" applyFont="1" applyBorder="1" applyAlignment="1">
      <alignment horizontal="center" vertical="top" wrapText="1"/>
    </xf>
    <xf numFmtId="165" fontId="3" fillId="3" borderId="4" xfId="0" applyNumberFormat="1" applyFont="1" applyFill="1" applyBorder="1" applyAlignment="1">
      <alignment horizontal="center" vertical="top" wrapText="1"/>
    </xf>
    <xf numFmtId="164" fontId="3" fillId="0" borderId="4" xfId="1" applyNumberFormat="1" applyFont="1" applyFill="1" applyBorder="1" applyAlignment="1">
      <alignment horizontal="center" vertical="top" wrapText="1"/>
    </xf>
    <xf numFmtId="164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4;&#1073;&#1084;&#1077;&#1085;&#1085;&#1080;&#1082;\&#1056;&#1072;&#1079;&#1088;&#1072;&#1073;&#1086;&#1090;&#1082;&#1072;%20&#1073;&#1102;&#1076;&#1078;&#1077;&#1090;&#1072;%20&#1085;&#1072;%202019-2021&#1075;\&#1055;&#1088;&#1080;&#1083;&#1086;&#1078;&#1077;&#1085;&#1080;&#1103;%20&#1082;%20&#1073;&#1102;&#1076;&#1078;&#1077;&#1090;&#1091;%202019%20&#1055;&#1056;&#1054;&#1045;&#1050;&#1058;%20&#1091;&#1090;&#1086;&#1095;&#1085;%20&#1085;&#1072;1611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Лист6"/>
      <sheetName val="Лист7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topLeftCell="A2" workbookViewId="0">
      <selection activeCell="F30" sqref="F30"/>
    </sheetView>
  </sheetViews>
  <sheetFormatPr defaultRowHeight="14.4"/>
  <cols>
    <col min="2" max="2" width="51.44140625" customWidth="1"/>
    <col min="3" max="3" width="30.44140625" customWidth="1"/>
    <col min="4" max="6" width="16.44140625" customWidth="1"/>
    <col min="7" max="7" width="0" hidden="1" customWidth="1"/>
  </cols>
  <sheetData>
    <row r="1" spans="1:7" ht="40.200000000000003" hidden="1" customHeight="1">
      <c r="D1" s="31" t="s">
        <v>54</v>
      </c>
      <c r="E1" s="31"/>
      <c r="F1" s="31"/>
    </row>
    <row r="2" spans="1:7" ht="11.4" customHeight="1">
      <c r="B2" s="19"/>
      <c r="D2" s="31"/>
      <c r="E2" s="31"/>
      <c r="F2" s="31"/>
    </row>
    <row r="3" spans="1:7" ht="40.5" customHeight="1">
      <c r="D3" s="31"/>
      <c r="E3" s="31"/>
      <c r="F3" s="31"/>
    </row>
    <row r="4" spans="1:7" ht="47.25" customHeight="1">
      <c r="D4" s="31"/>
      <c r="E4" s="31"/>
      <c r="F4" s="31"/>
    </row>
    <row r="7" spans="1:7" ht="15">
      <c r="A7" s="35" t="s">
        <v>0</v>
      </c>
      <c r="B7" s="36"/>
      <c r="C7" s="36"/>
      <c r="D7" s="36"/>
      <c r="E7" s="36"/>
      <c r="F7" s="36"/>
    </row>
    <row r="8" spans="1:7" ht="24" customHeight="1">
      <c r="A8" s="35" t="s">
        <v>53</v>
      </c>
      <c r="B8" s="36"/>
      <c r="C8" s="36"/>
      <c r="D8" s="36"/>
      <c r="E8" s="36"/>
      <c r="F8" s="36"/>
    </row>
    <row r="9" spans="1:7" ht="18">
      <c r="A9" s="1"/>
    </row>
    <row r="10" spans="1:7" ht="18.600000000000001" thickBot="1">
      <c r="A10" s="2"/>
      <c r="E10" s="2" t="s">
        <v>1</v>
      </c>
    </row>
    <row r="11" spans="1:7" ht="35.4" thickBot="1">
      <c r="A11" s="3" t="s">
        <v>2</v>
      </c>
      <c r="B11" s="4" t="s">
        <v>3</v>
      </c>
      <c r="C11" s="4" t="s">
        <v>4</v>
      </c>
      <c r="D11" s="4" t="s">
        <v>49</v>
      </c>
      <c r="E11" s="4" t="s">
        <v>50</v>
      </c>
      <c r="F11" s="4" t="s">
        <v>55</v>
      </c>
    </row>
    <row r="12" spans="1:7" ht="18.600000000000001" thickBot="1">
      <c r="A12" s="5">
        <v>1</v>
      </c>
      <c r="B12" s="6">
        <v>2</v>
      </c>
      <c r="C12" s="6">
        <v>3</v>
      </c>
      <c r="D12" s="6"/>
      <c r="E12" s="6">
        <v>5</v>
      </c>
      <c r="F12" s="6">
        <v>6</v>
      </c>
    </row>
    <row r="13" spans="1:7" ht="52.8" thickBot="1">
      <c r="A13" s="7"/>
      <c r="B13" s="8" t="s">
        <v>5</v>
      </c>
      <c r="C13" s="9" t="s">
        <v>6</v>
      </c>
      <c r="D13" s="18">
        <f>+D14+D19+D26+D31</f>
        <v>15050.004953243188</v>
      </c>
      <c r="E13" s="18">
        <f t="shared" ref="E13:F13" si="0">+E14+E19+E26+E31</f>
        <v>9499.9666568943067</v>
      </c>
      <c r="F13" s="18">
        <f t="shared" si="0"/>
        <v>9899.9984325467958</v>
      </c>
      <c r="G13" s="26">
        <f>D13+E13+F13</f>
        <v>34449.97004268429</v>
      </c>
    </row>
    <row r="14" spans="1:7" ht="35.4" hidden="1" thickBot="1">
      <c r="A14" s="37">
        <v>1</v>
      </c>
      <c r="B14" s="20" t="s">
        <v>7</v>
      </c>
      <c r="C14" s="21" t="s">
        <v>8</v>
      </c>
      <c r="D14" s="22">
        <f>+D15+D17</f>
        <v>0</v>
      </c>
      <c r="E14" s="22">
        <f t="shared" ref="E14:F14" si="1">+E15+E17</f>
        <v>0</v>
      </c>
      <c r="F14" s="22">
        <f t="shared" si="1"/>
        <v>0</v>
      </c>
      <c r="G14" s="26">
        <f t="shared" ref="G14:G36" si="2">D14+E14+F14</f>
        <v>0</v>
      </c>
    </row>
    <row r="15" spans="1:7" ht="54.6" hidden="1" thickBot="1">
      <c r="A15" s="38"/>
      <c r="B15" s="23" t="s">
        <v>9</v>
      </c>
      <c r="C15" s="24" t="s">
        <v>10</v>
      </c>
      <c r="D15" s="25">
        <f>+D16</f>
        <v>0</v>
      </c>
      <c r="E15" s="25">
        <f t="shared" ref="E15:F15" si="3">+E16</f>
        <v>0</v>
      </c>
      <c r="F15" s="25">
        <f t="shared" si="3"/>
        <v>0</v>
      </c>
      <c r="G15" s="26">
        <f t="shared" si="2"/>
        <v>0</v>
      </c>
    </row>
    <row r="16" spans="1:7" ht="54.6" hidden="1" thickBot="1">
      <c r="A16" s="38"/>
      <c r="B16" s="23" t="s">
        <v>11</v>
      </c>
      <c r="C16" s="24" t="s">
        <v>12</v>
      </c>
      <c r="D16" s="25"/>
      <c r="E16" s="29"/>
      <c r="F16" s="29"/>
      <c r="G16" s="26">
        <f t="shared" si="2"/>
        <v>0</v>
      </c>
    </row>
    <row r="17" spans="1:7" ht="54.6" hidden="1" thickBot="1">
      <c r="A17" s="38"/>
      <c r="B17" s="23" t="s">
        <v>13</v>
      </c>
      <c r="C17" s="24" t="s">
        <v>14</v>
      </c>
      <c r="D17" s="25">
        <f>+D18</f>
        <v>0</v>
      </c>
      <c r="E17" s="25">
        <f t="shared" ref="E17:F17" si="4">+E18</f>
        <v>0</v>
      </c>
      <c r="F17" s="25">
        <f t="shared" si="4"/>
        <v>0</v>
      </c>
      <c r="G17" s="26">
        <f t="shared" si="2"/>
        <v>0</v>
      </c>
    </row>
    <row r="18" spans="1:7" ht="54.6" hidden="1" thickBot="1">
      <c r="A18" s="39"/>
      <c r="B18" s="23" t="s">
        <v>15</v>
      </c>
      <c r="C18" s="24" t="s">
        <v>16</v>
      </c>
      <c r="D18" s="25"/>
      <c r="E18" s="29"/>
      <c r="F18" s="29"/>
      <c r="G18" s="26">
        <f t="shared" si="2"/>
        <v>0</v>
      </c>
    </row>
    <row r="19" spans="1:7" ht="52.8" thickBot="1">
      <c r="A19" s="32">
        <v>2</v>
      </c>
      <c r="B19" s="10" t="s">
        <v>17</v>
      </c>
      <c r="C19" s="11" t="s">
        <v>18</v>
      </c>
      <c r="D19" s="17">
        <f>+D20+D23</f>
        <v>-7125</v>
      </c>
      <c r="E19" s="17">
        <f t="shared" ref="E19:F19" si="5">+E20+E23</f>
        <v>-3933</v>
      </c>
      <c r="F19" s="17">
        <f t="shared" si="5"/>
        <v>0</v>
      </c>
      <c r="G19" s="26">
        <f t="shared" si="2"/>
        <v>-11058</v>
      </c>
    </row>
    <row r="20" spans="1:7" ht="54.6" thickBot="1">
      <c r="A20" s="33"/>
      <c r="B20" s="12" t="s">
        <v>19</v>
      </c>
      <c r="C20" s="13" t="s">
        <v>20</v>
      </c>
      <c r="D20" s="15">
        <f>+D21</f>
        <v>10000</v>
      </c>
      <c r="E20" s="15">
        <f t="shared" ref="E20:F20" si="6">+E21</f>
        <v>0</v>
      </c>
      <c r="F20" s="15">
        <f t="shared" si="6"/>
        <v>0</v>
      </c>
      <c r="G20" s="26">
        <f t="shared" si="2"/>
        <v>10000</v>
      </c>
    </row>
    <row r="21" spans="1:7" ht="72.599999999999994" thickBot="1">
      <c r="A21" s="33"/>
      <c r="B21" s="12" t="s">
        <v>21</v>
      </c>
      <c r="C21" s="13" t="s">
        <v>22</v>
      </c>
      <c r="D21" s="15">
        <f>+D22+[1]Источники!$D$21</f>
        <v>10000</v>
      </c>
      <c r="E21" s="30">
        <v>0</v>
      </c>
      <c r="F21" s="30">
        <v>0</v>
      </c>
      <c r="G21" s="26">
        <f t="shared" si="2"/>
        <v>10000</v>
      </c>
    </row>
    <row r="22" spans="1:7" ht="54.6" thickBot="1">
      <c r="A22" s="33"/>
      <c r="B22" s="12" t="s">
        <v>52</v>
      </c>
      <c r="C22" s="13"/>
      <c r="D22" s="15">
        <v>10000</v>
      </c>
      <c r="E22" s="14"/>
      <c r="F22" s="14"/>
      <c r="G22" s="26"/>
    </row>
    <row r="23" spans="1:7" ht="72.599999999999994" thickBot="1">
      <c r="A23" s="33"/>
      <c r="B23" s="12" t="s">
        <v>23</v>
      </c>
      <c r="C23" s="13" t="s">
        <v>24</v>
      </c>
      <c r="D23" s="15">
        <f>+D24</f>
        <v>-17125</v>
      </c>
      <c r="E23" s="15">
        <f t="shared" ref="E23:F23" si="7">+E24</f>
        <v>-3933</v>
      </c>
      <c r="F23" s="15">
        <f t="shared" si="7"/>
        <v>0</v>
      </c>
      <c r="G23" s="26">
        <f t="shared" si="2"/>
        <v>-21058</v>
      </c>
    </row>
    <row r="24" spans="1:7" ht="72.599999999999994" thickBot="1">
      <c r="A24" s="34"/>
      <c r="B24" s="12" t="s">
        <v>25</v>
      </c>
      <c r="C24" s="13" t="s">
        <v>26</v>
      </c>
      <c r="D24" s="15">
        <f>-7125+D25</f>
        <v>-17125</v>
      </c>
      <c r="E24" s="30">
        <v>-3933</v>
      </c>
      <c r="F24" s="30">
        <v>0</v>
      </c>
      <c r="G24" s="26">
        <f t="shared" si="2"/>
        <v>-21058</v>
      </c>
    </row>
    <row r="25" spans="1:7" ht="54.6" thickBot="1">
      <c r="A25" s="27"/>
      <c r="B25" s="12" t="s">
        <v>51</v>
      </c>
      <c r="C25" s="13"/>
      <c r="D25" s="15">
        <v>-10000</v>
      </c>
      <c r="E25" s="14"/>
      <c r="F25" s="14"/>
      <c r="G25" s="26"/>
    </row>
    <row r="26" spans="1:7" ht="35.4" thickBot="1">
      <c r="A26" s="32">
        <v>3</v>
      </c>
      <c r="B26" s="10" t="s">
        <v>27</v>
      </c>
      <c r="C26" s="11" t="s">
        <v>28</v>
      </c>
      <c r="D26" s="17">
        <f>+D27+D29</f>
        <v>22175.004953243188</v>
      </c>
      <c r="E26" s="17">
        <f t="shared" ref="E26:F26" si="8">+E27+E29</f>
        <v>13432.966656894307</v>
      </c>
      <c r="F26" s="17">
        <f t="shared" si="8"/>
        <v>9899.9984325467958</v>
      </c>
      <c r="G26" s="26">
        <f t="shared" si="2"/>
        <v>45507.97004268429</v>
      </c>
    </row>
    <row r="27" spans="1:7" ht="18.600000000000001" thickBot="1">
      <c r="A27" s="33"/>
      <c r="B27" s="12" t="s">
        <v>29</v>
      </c>
      <c r="C27" s="13" t="s">
        <v>30</v>
      </c>
      <c r="D27" s="15">
        <f>D28</f>
        <v>-460288.74</v>
      </c>
      <c r="E27" s="15">
        <f>E28</f>
        <v>-403202.3</v>
      </c>
      <c r="F27" s="15">
        <f>F28</f>
        <v>-423615.5</v>
      </c>
      <c r="G27" s="26">
        <f t="shared" si="2"/>
        <v>-1287106.54</v>
      </c>
    </row>
    <row r="28" spans="1:7" ht="36.6" thickBot="1">
      <c r="A28" s="33"/>
      <c r="B28" s="12" t="s">
        <v>31</v>
      </c>
      <c r="C28" s="13" t="s">
        <v>32</v>
      </c>
      <c r="D28" s="15">
        <v>-460288.74</v>
      </c>
      <c r="E28" s="15">
        <v>-403202.3</v>
      </c>
      <c r="F28" s="15">
        <v>-423615.5</v>
      </c>
      <c r="G28" s="26">
        <f t="shared" si="2"/>
        <v>-1287106.54</v>
      </c>
    </row>
    <row r="29" spans="1:7" ht="18.600000000000001" thickBot="1">
      <c r="A29" s="33"/>
      <c r="B29" s="12" t="s">
        <v>33</v>
      </c>
      <c r="C29" s="13" t="s">
        <v>34</v>
      </c>
      <c r="D29" s="15">
        <f>D30</f>
        <v>482463.74495324318</v>
      </c>
      <c r="E29" s="15">
        <f>E30</f>
        <v>416635.2666568943</v>
      </c>
      <c r="F29" s="15">
        <f>F30</f>
        <v>433515.4984325468</v>
      </c>
      <c r="G29" s="26">
        <f t="shared" si="2"/>
        <v>1332614.5100426844</v>
      </c>
    </row>
    <row r="30" spans="1:7" ht="36.6" thickBot="1">
      <c r="A30" s="34"/>
      <c r="B30" s="12" t="s">
        <v>35</v>
      </c>
      <c r="C30" s="13" t="s">
        <v>36</v>
      </c>
      <c r="D30" s="28">
        <v>482463.74495324318</v>
      </c>
      <c r="E30" s="15">
        <v>416635.2666568943</v>
      </c>
      <c r="F30" s="15">
        <v>433515.4984325468</v>
      </c>
      <c r="G30" s="26">
        <f t="shared" si="2"/>
        <v>1332614.5100426844</v>
      </c>
    </row>
    <row r="31" spans="1:7" ht="35.4" thickBot="1">
      <c r="A31" s="32">
        <v>4</v>
      </c>
      <c r="B31" s="10" t="s">
        <v>37</v>
      </c>
      <c r="C31" s="11" t="s">
        <v>38</v>
      </c>
      <c r="D31" s="17">
        <f>+D32</f>
        <v>0</v>
      </c>
      <c r="E31" s="17">
        <f t="shared" ref="E31:F31" si="9">+E32</f>
        <v>0</v>
      </c>
      <c r="F31" s="17">
        <f t="shared" si="9"/>
        <v>0</v>
      </c>
      <c r="G31" s="26">
        <f t="shared" si="2"/>
        <v>0</v>
      </c>
    </row>
    <row r="32" spans="1:7" ht="52.8" thickBot="1">
      <c r="A32" s="33"/>
      <c r="B32" s="10" t="s">
        <v>39</v>
      </c>
      <c r="C32" s="11" t="s">
        <v>40</v>
      </c>
      <c r="D32" s="17">
        <f>+D33+D35</f>
        <v>0</v>
      </c>
      <c r="E32" s="17">
        <f t="shared" ref="E32:F32" si="10">+E33+E35</f>
        <v>0</v>
      </c>
      <c r="F32" s="17">
        <f t="shared" si="10"/>
        <v>0</v>
      </c>
      <c r="G32" s="26">
        <f t="shared" si="2"/>
        <v>0</v>
      </c>
    </row>
    <row r="33" spans="1:7" ht="54.6" thickBot="1">
      <c r="A33" s="33"/>
      <c r="B33" s="12" t="s">
        <v>41</v>
      </c>
      <c r="C33" s="13" t="s">
        <v>42</v>
      </c>
      <c r="D33" s="15">
        <f>+D34</f>
        <v>5000</v>
      </c>
      <c r="E33" s="15">
        <f t="shared" ref="E33:F33" si="11">+E34</f>
        <v>0</v>
      </c>
      <c r="F33" s="15">
        <f t="shared" si="11"/>
        <v>0</v>
      </c>
      <c r="G33" s="26">
        <f t="shared" si="2"/>
        <v>5000</v>
      </c>
    </row>
    <row r="34" spans="1:7" ht="90.6" thickBot="1">
      <c r="A34" s="33"/>
      <c r="B34" s="12" t="s">
        <v>43</v>
      </c>
      <c r="C34" s="13" t="s">
        <v>44</v>
      </c>
      <c r="D34" s="15">
        <v>5000</v>
      </c>
      <c r="E34" s="16"/>
      <c r="F34" s="16"/>
      <c r="G34" s="26">
        <f t="shared" si="2"/>
        <v>5000</v>
      </c>
    </row>
    <row r="35" spans="1:7" ht="54.6" thickBot="1">
      <c r="A35" s="33"/>
      <c r="B35" s="12" t="s">
        <v>45</v>
      </c>
      <c r="C35" s="13" t="s">
        <v>46</v>
      </c>
      <c r="D35" s="15">
        <f>+D36</f>
        <v>-5000</v>
      </c>
      <c r="E35" s="15">
        <f t="shared" ref="E35:F35" si="12">+E36</f>
        <v>0</v>
      </c>
      <c r="F35" s="15">
        <f t="shared" si="12"/>
        <v>0</v>
      </c>
      <c r="G35" s="26">
        <f t="shared" si="2"/>
        <v>-5000</v>
      </c>
    </row>
    <row r="36" spans="1:7" ht="72.599999999999994" thickBot="1">
      <c r="A36" s="34"/>
      <c r="B36" s="12" t="s">
        <v>47</v>
      </c>
      <c r="C36" s="13" t="s">
        <v>48</v>
      </c>
      <c r="D36" s="15">
        <v>-5000</v>
      </c>
      <c r="E36" s="16"/>
      <c r="F36" s="16"/>
      <c r="G36" s="26">
        <f t="shared" si="2"/>
        <v>-5000</v>
      </c>
    </row>
  </sheetData>
  <autoFilter ref="D12:G36"/>
  <mergeCells count="7">
    <mergeCell ref="D1:F4"/>
    <mergeCell ref="A31:A36"/>
    <mergeCell ref="A7:F7"/>
    <mergeCell ref="A8:F8"/>
    <mergeCell ref="A14:A18"/>
    <mergeCell ref="A19:A24"/>
    <mergeCell ref="A26:A30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2018-12-12T10:52:18Z</dcterms:modified>
</cp:coreProperties>
</file>