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F35" i="1" l="1"/>
  <c r="E35" i="1"/>
  <c r="D35" i="1"/>
  <c r="F33" i="1"/>
  <c r="E33" i="1"/>
  <c r="E32" i="1" s="1"/>
  <c r="E31" i="1" s="1"/>
  <c r="D33" i="1"/>
  <c r="F32" i="1"/>
  <c r="F31" i="1" s="1"/>
  <c r="D32" i="1"/>
  <c r="D31" i="1" s="1"/>
  <c r="F30" i="1"/>
  <c r="F29" i="1" s="1"/>
  <c r="D30" i="1"/>
  <c r="D29" i="1" s="1"/>
  <c r="F23" i="1"/>
  <c r="E23" i="1"/>
  <c r="E30" i="1" s="1"/>
  <c r="E29" i="1" s="1"/>
  <c r="D23" i="1"/>
  <c r="F20" i="1"/>
  <c r="F19" i="1" s="1"/>
  <c r="E20" i="1"/>
  <c r="D20" i="1"/>
  <c r="D19" i="1" s="1"/>
  <c r="E19" i="1"/>
  <c r="F15" i="1"/>
  <c r="F14" i="1" s="1"/>
  <c r="E15" i="1"/>
  <c r="D15" i="1"/>
  <c r="D14" i="1" s="1"/>
  <c r="E14" i="1"/>
  <c r="D28" i="1" l="1"/>
  <c r="D27" i="1" s="1"/>
  <c r="D26" i="1" s="1"/>
  <c r="D13" i="1" s="1"/>
  <c r="F28" i="1"/>
  <c r="F27" i="1" s="1"/>
  <c r="F26" i="1" s="1"/>
  <c r="F13" i="1" s="1"/>
  <c r="E28" i="1"/>
  <c r="E27" i="1" s="1"/>
  <c r="E26" i="1" s="1"/>
  <c r="E13" i="1" s="1"/>
</calcChain>
</file>

<file path=xl/sharedStrings.xml><?xml version="1.0" encoding="utf-8"?>
<sst xmlns="http://schemas.openxmlformats.org/spreadsheetml/2006/main" count="59" uniqueCount="57">
  <si>
    <t xml:space="preserve">Приложение № 1      </t>
  </si>
  <si>
    <t>Источники внутреннего финансирования дефицита районного бюджета</t>
  </si>
  <si>
    <t>Сумма (тыс. рублей)</t>
  </si>
  <si>
    <t>№                                  п/п</t>
  </si>
  <si>
    <t>Наименование</t>
  </si>
  <si>
    <t>Код классификации</t>
  </si>
  <si>
    <t>2021 год</t>
  </si>
  <si>
    <t>2022 год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</si>
  <si>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</si>
  <si>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</si>
  <si>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</si>
  <si>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</si>
  <si>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</si>
  <si>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</si>
  <si>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</si>
  <si>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</si>
  <si>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</si>
  <si>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</si>
  <si>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</si>
  <si>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</si>
  <si>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Бюджетные кредиты от других бюджетов бюджетной системы Российской Федерации</t>
  </si>
  <si>
    <t>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</si>
  <si>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</si>
  <si>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</si>
  <si>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</si>
  <si>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</si>
  <si>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</si>
  <si>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</si>
  <si>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</si>
  <si>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</si>
  <si>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</si>
  <si>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</si>
  <si>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</si>
  <si>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</si>
  <si>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</si>
  <si>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</si>
  <si>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</si>
  <si>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</si>
  <si>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</si>
  <si>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</si>
  <si>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</si>
  <si>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</si>
  <si>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</si>
  <si>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</si>
  <si>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</si>
  <si>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</si>
  <si>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</si>
  <si>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</si>
  <si>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</si>
  <si>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</si>
  <si>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</si>
  <si>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</si>
  <si>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</si>
  <si>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</si>
  <si>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>к решению Совета народных депутатов
Хохольского муниципального района
«О районном  бюджете на 2021 год и плановый период 2022 и 2023 годов" №______  от декабря 2020 г.</t>
  </si>
  <si>
    <t xml:space="preserve"> на 2021 год и на плановый период 2022 и 2023 годов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</si>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</sst>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5" fillId="0" borderId="4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 wrapText="1"/>
    </xf>
    <xf numFmtId="164" fontId="5" fillId="0" borderId="4" xfId="1" applyNumberFormat="1" applyFont="1" applyFill="1" applyBorder="1" applyAlignment="1">
      <alignment horizontal="center" vertical="top" wrapText="1"/>
    </xf>
    <xf numFmtId="165" fontId="5" fillId="0" borderId="4" xfId="1" applyNumberFormat="1" applyFont="1" applyFill="1" applyBorder="1" applyAlignment="1">
      <alignment horizontal="right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164" fontId="4" fillId="0" borderId="4" xfId="1" applyNumberFormat="1" applyFont="1" applyFill="1" applyBorder="1" applyAlignment="1">
      <alignment horizontal="center" vertical="top" wrapText="1"/>
    </xf>
    <xf numFmtId="165" fontId="4" fillId="0" borderId="4" xfId="1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right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 wrapText="1"/>
    </xf>
    <xf numFmtId="164" fontId="5" fillId="2" borderId="4" xfId="1" applyNumberFormat="1" applyFont="1" applyFill="1" applyBorder="1" applyAlignment="1">
      <alignment horizontal="center" vertical="top" wrapText="1"/>
    </xf>
    <xf numFmtId="165" fontId="5" fillId="2" borderId="4" xfId="1" applyNumberFormat="1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164" fontId="4" fillId="2" borderId="4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right" vertical="top" wrapText="1"/>
    </xf>
    <xf numFmtId="164" fontId="5" fillId="2" borderId="4" xfId="0" applyNumberFormat="1" applyFont="1" applyFill="1" applyBorder="1" applyAlignment="1">
      <alignment horizontal="center" vertical="top" wrapText="1"/>
    </xf>
    <xf numFmtId="164" fontId="4" fillId="2" borderId="4" xfId="0" applyNumberFormat="1" applyFont="1" applyFill="1" applyBorder="1" applyAlignment="1">
      <alignment horizontal="center" vertical="top" wrapText="1"/>
    </xf>
    <xf numFmtId="164" fontId="4" fillId="2" borderId="4" xfId="0" applyNumberFormat="1" applyFont="1" applyFill="1" applyBorder="1" applyAlignment="1">
      <alignment horizontal="right" vertical="top" wrapText="1"/>
    </xf>
    <xf numFmtId="164" fontId="5" fillId="2" borderId="4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6;&#1072;&#1079;&#1088;&#1072;&#1073;&#1086;&#1090;&#1082;&#1072;%20&#1073;&#1102;&#1076;&#1078;&#1077;&#1090;&#1072;%20&#1085;&#1072;%202021-2023&#1075;\&#1055;&#1056;&#1054;&#1045;&#1050;&#1058;%20&#1073;&#1102;&#1076;&#1078;&#1077;&#1090;&#1072;%20&#1085;&#1072;%202021-2023%20&#1075;.%20-%202021%20&#1056;&#1072;&#1073;&#1086;&#1095;&#1080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>
        <row r="51">
          <cell r="GE51">
            <v>559276.60587000009</v>
          </cell>
          <cell r="GF51">
            <v>531818.62647000002</v>
          </cell>
          <cell r="GG51">
            <v>516983.85295000003</v>
          </cell>
        </row>
        <row r="52">
          <cell r="GF52">
            <v>548568.62647000002</v>
          </cell>
          <cell r="GG52">
            <v>534713.85294999997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2">
          <cell r="G12">
            <v>575757.64106499997</v>
          </cell>
        </row>
      </sheetData>
      <sheetData sheetId="12"/>
      <sheetData sheetId="13"/>
      <sheetData sheetId="14">
        <row r="24">
          <cell r="D24">
            <v>-10000</v>
          </cell>
        </row>
        <row r="35">
          <cell r="D35">
            <v>-5000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workbookViewId="0">
      <selection activeCell="G13" sqref="G13"/>
    </sheetView>
  </sheetViews>
  <sheetFormatPr defaultRowHeight="15" x14ac:dyDescent="0.25"/>
  <cols>
    <col min="2" max="2" width="51.42578125" customWidth="1"/>
    <col min="3" max="3" width="35" customWidth="1"/>
    <col min="4" max="6" width="24.28515625" customWidth="1"/>
  </cols>
  <sheetData>
    <row r="1" spans="1:6" ht="16.5" x14ac:dyDescent="0.25">
      <c r="D1" s="9"/>
      <c r="E1" s="9" t="s">
        <v>0</v>
      </c>
      <c r="F1" s="9"/>
    </row>
    <row r="2" spans="1:6" ht="44.25" customHeight="1" x14ac:dyDescent="0.25">
      <c r="D2" s="9"/>
      <c r="E2" s="13" t="s">
        <v>54</v>
      </c>
      <c r="F2" s="13"/>
    </row>
    <row r="3" spans="1:6" ht="26.25" customHeight="1" x14ac:dyDescent="0.25">
      <c r="D3" s="9"/>
      <c r="E3" s="13"/>
      <c r="F3" s="13"/>
    </row>
    <row r="4" spans="1:6" ht="16.5" x14ac:dyDescent="0.25">
      <c r="D4" s="9"/>
      <c r="E4" s="13"/>
      <c r="F4" s="13"/>
    </row>
    <row r="7" spans="1:6" ht="15.75" customHeight="1" x14ac:dyDescent="0.3">
      <c r="A7" s="14" t="s">
        <v>1</v>
      </c>
      <c r="B7" s="15"/>
      <c r="C7" s="15"/>
      <c r="D7" s="15"/>
      <c r="E7" s="15"/>
      <c r="F7" s="15"/>
    </row>
    <row r="8" spans="1:6" ht="15.75" customHeight="1" x14ac:dyDescent="0.3">
      <c r="A8" s="14" t="s">
        <v>55</v>
      </c>
      <c r="B8" s="15"/>
      <c r="C8" s="15"/>
      <c r="D8" s="15"/>
      <c r="E8" s="15"/>
      <c r="F8" s="15"/>
    </row>
    <row r="9" spans="1:6" ht="18.75" x14ac:dyDescent="0.3">
      <c r="A9" s="10"/>
    </row>
    <row r="10" spans="1:6" ht="19.5" thickBot="1" x14ac:dyDescent="0.35">
      <c r="A10" s="11"/>
      <c r="D10" s="11"/>
      <c r="F10" s="11" t="s">
        <v>2</v>
      </c>
    </row>
    <row r="11" spans="1:6" ht="38.25" thickBot="1" x14ac:dyDescent="0.35">
      <c r="A11" s="16" t="s">
        <v>3</v>
      </c>
      <c r="B11" s="17" t="s">
        <v>4</v>
      </c>
      <c r="C11" s="17" t="s">
        <v>5</v>
      </c>
      <c r="D11" s="17" t="s">
        <v>6</v>
      </c>
      <c r="E11" s="17" t="s">
        <v>7</v>
      </c>
      <c r="F11" s="17" t="s">
        <v>56</v>
      </c>
    </row>
    <row r="12" spans="1:6" ht="19.5" thickBot="1" x14ac:dyDescent="0.3">
      <c r="A12" s="18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</row>
    <row r="13" spans="1:6" ht="57" thickBot="1" x14ac:dyDescent="0.3">
      <c r="A13" s="19"/>
      <c r="B13" s="1" t="s">
        <v>8</v>
      </c>
      <c r="C13" s="2" t="s">
        <v>9</v>
      </c>
      <c r="D13" s="20">
        <f>+D14+D19+D26+D31</f>
        <v>16481.035194999888</v>
      </c>
      <c r="E13" s="21">
        <f>+E14+E19+E26+E31</f>
        <v>16750</v>
      </c>
      <c r="F13" s="21">
        <f>+F14+F19+F26+F31</f>
        <v>17729.999999999942</v>
      </c>
    </row>
    <row r="14" spans="1:6" ht="38.25" thickBot="1" x14ac:dyDescent="0.3">
      <c r="A14" s="22">
        <v>1</v>
      </c>
      <c r="B14" s="1" t="s">
        <v>10</v>
      </c>
      <c r="C14" s="2" t="s">
        <v>11</v>
      </c>
      <c r="D14" s="3">
        <f>+D15-D17</f>
        <v>0</v>
      </c>
      <c r="E14" s="4">
        <f>+E15-E17</f>
        <v>0</v>
      </c>
      <c r="F14" s="4">
        <f>+F15-F17</f>
        <v>0</v>
      </c>
    </row>
    <row r="15" spans="1:6" ht="57" thickBot="1" x14ac:dyDescent="0.3">
      <c r="A15" s="23"/>
      <c r="B15" s="5" t="s">
        <v>12</v>
      </c>
      <c r="C15" s="6" t="s">
        <v>13</v>
      </c>
      <c r="D15" s="7">
        <f>+D16</f>
        <v>0</v>
      </c>
      <c r="E15" s="8">
        <f>+E16</f>
        <v>0</v>
      </c>
      <c r="F15" s="8">
        <f>+F16</f>
        <v>0</v>
      </c>
    </row>
    <row r="16" spans="1:6" ht="75.75" thickBot="1" x14ac:dyDescent="0.3">
      <c r="A16" s="23"/>
      <c r="B16" s="5" t="s">
        <v>14</v>
      </c>
      <c r="C16" s="6" t="s">
        <v>15</v>
      </c>
      <c r="D16" s="7"/>
      <c r="E16" s="8"/>
      <c r="F16" s="8"/>
    </row>
    <row r="17" spans="1:7" ht="57" thickBot="1" x14ac:dyDescent="0.3">
      <c r="A17" s="23"/>
      <c r="B17" s="5" t="s">
        <v>16</v>
      </c>
      <c r="C17" s="6" t="s">
        <v>17</v>
      </c>
      <c r="D17" s="7"/>
      <c r="E17" s="8"/>
      <c r="F17" s="8"/>
    </row>
    <row r="18" spans="1:7" ht="75.75" thickBot="1" x14ac:dyDescent="0.3">
      <c r="A18" s="24"/>
      <c r="B18" s="5" t="s">
        <v>18</v>
      </c>
      <c r="C18" s="6" t="s">
        <v>19</v>
      </c>
      <c r="D18" s="7"/>
      <c r="E18" s="8"/>
      <c r="F18" s="8"/>
    </row>
    <row r="19" spans="1:7" ht="57" thickBot="1" x14ac:dyDescent="0.3">
      <c r="A19" s="22">
        <v>2</v>
      </c>
      <c r="B19" s="25" t="s">
        <v>20</v>
      </c>
      <c r="C19" s="26" t="s">
        <v>21</v>
      </c>
      <c r="D19" s="27">
        <f>+D20+D23</f>
        <v>0</v>
      </c>
      <c r="E19" s="28">
        <f>+E20-E23</f>
        <v>0</v>
      </c>
      <c r="F19" s="28">
        <f>+F20-F23</f>
        <v>0</v>
      </c>
    </row>
    <row r="20" spans="1:7" ht="78" customHeight="1" thickBot="1" x14ac:dyDescent="0.3">
      <c r="A20" s="23"/>
      <c r="B20" s="29" t="s">
        <v>22</v>
      </c>
      <c r="C20" s="30" t="s">
        <v>23</v>
      </c>
      <c r="D20" s="31">
        <f>+D21</f>
        <v>10000</v>
      </c>
      <c r="E20" s="32">
        <f>+E21</f>
        <v>0</v>
      </c>
      <c r="F20" s="32">
        <f>+F21</f>
        <v>0</v>
      </c>
    </row>
    <row r="21" spans="1:7" ht="89.25" customHeight="1" thickBot="1" x14ac:dyDescent="0.3">
      <c r="A21" s="23"/>
      <c r="B21" s="29" t="s">
        <v>24</v>
      </c>
      <c r="C21" s="30" t="s">
        <v>25</v>
      </c>
      <c r="D21" s="31">
        <v>10000</v>
      </c>
      <c r="E21" s="32"/>
      <c r="F21" s="32"/>
    </row>
    <row r="22" spans="1:7" ht="89.25" customHeight="1" thickBot="1" x14ac:dyDescent="0.3">
      <c r="A22" s="23"/>
      <c r="B22" s="29" t="s">
        <v>26</v>
      </c>
      <c r="C22" s="30" t="s">
        <v>25</v>
      </c>
      <c r="D22" s="31">
        <v>10000</v>
      </c>
      <c r="E22" s="32"/>
      <c r="F22" s="32"/>
    </row>
    <row r="23" spans="1:7" ht="78.75" customHeight="1" thickBot="1" x14ac:dyDescent="0.3">
      <c r="A23" s="23"/>
      <c r="B23" s="29" t="s">
        <v>27</v>
      </c>
      <c r="C23" s="30" t="s">
        <v>28</v>
      </c>
      <c r="D23" s="31">
        <f>D24</f>
        <v>-10000</v>
      </c>
      <c r="E23" s="32">
        <f>+E24</f>
        <v>0</v>
      </c>
      <c r="F23" s="32">
        <f>+F24</f>
        <v>0</v>
      </c>
    </row>
    <row r="24" spans="1:7" ht="84.75" customHeight="1" thickBot="1" x14ac:dyDescent="0.3">
      <c r="A24" s="23"/>
      <c r="B24" s="29" t="s">
        <v>29</v>
      </c>
      <c r="C24" s="30" t="s">
        <v>30</v>
      </c>
      <c r="D24" s="7">
        <v>-10000</v>
      </c>
      <c r="E24" s="8">
        <v>0</v>
      </c>
      <c r="F24" s="8">
        <v>0</v>
      </c>
    </row>
    <row r="25" spans="1:7" ht="84.75" customHeight="1" thickBot="1" x14ac:dyDescent="0.3">
      <c r="A25" s="24"/>
      <c r="B25" s="29" t="s">
        <v>31</v>
      </c>
      <c r="C25" s="30" t="s">
        <v>30</v>
      </c>
      <c r="D25" s="7">
        <v>10000</v>
      </c>
      <c r="E25" s="8"/>
      <c r="F25" s="8"/>
    </row>
    <row r="26" spans="1:7" ht="39" customHeight="1" thickBot="1" x14ac:dyDescent="0.3">
      <c r="A26" s="22">
        <v>3</v>
      </c>
      <c r="B26" s="25" t="s">
        <v>32</v>
      </c>
      <c r="C26" s="26" t="s">
        <v>33</v>
      </c>
      <c r="D26" s="33">
        <f>+D29+D27</f>
        <v>16481.035194999888</v>
      </c>
      <c r="E26" s="33">
        <f>+E29+E27</f>
        <v>16750</v>
      </c>
      <c r="F26" s="33">
        <f>+F29+F27</f>
        <v>17729.999999999942</v>
      </c>
      <c r="G26" s="12"/>
    </row>
    <row r="27" spans="1:7" ht="29.25" customHeight="1" thickBot="1" x14ac:dyDescent="0.3">
      <c r="A27" s="23"/>
      <c r="B27" s="29" t="s">
        <v>34</v>
      </c>
      <c r="C27" s="30" t="s">
        <v>35</v>
      </c>
      <c r="D27" s="34">
        <f>+D28</f>
        <v>-574276.60587000009</v>
      </c>
      <c r="E27" s="35">
        <f>+E28</f>
        <v>-531818.62647000002</v>
      </c>
      <c r="F27" s="35">
        <f>+F28</f>
        <v>-516983.85295000003</v>
      </c>
    </row>
    <row r="28" spans="1:7" ht="63" customHeight="1" thickBot="1" x14ac:dyDescent="0.3">
      <c r="A28" s="23"/>
      <c r="B28" s="29" t="s">
        <v>36</v>
      </c>
      <c r="C28" s="30" t="s">
        <v>37</v>
      </c>
      <c r="D28" s="34">
        <f>-([1]Райбюджет!GE51+D33+D20+D15)</f>
        <v>-574276.60587000009</v>
      </c>
      <c r="E28" s="35">
        <f>-([1]Райбюджет!GF51+E33+E20+E15)</f>
        <v>-531818.62647000002</v>
      </c>
      <c r="F28" s="35">
        <f>-([1]Райбюджет!GG51+F33+F20+F15)</f>
        <v>-516983.85295000003</v>
      </c>
    </row>
    <row r="29" spans="1:7" ht="19.5" thickBot="1" x14ac:dyDescent="0.3">
      <c r="A29" s="23"/>
      <c r="B29" s="29" t="s">
        <v>38</v>
      </c>
      <c r="C29" s="30" t="s">
        <v>39</v>
      </c>
      <c r="D29" s="34">
        <f>+D30</f>
        <v>590757.64106499997</v>
      </c>
      <c r="E29" s="35">
        <f>+E30</f>
        <v>548568.62647000002</v>
      </c>
      <c r="F29" s="35">
        <f>+F30</f>
        <v>534713.85294999997</v>
      </c>
    </row>
    <row r="30" spans="1:7" ht="65.25" customHeight="1" thickBot="1" x14ac:dyDescent="0.3">
      <c r="A30" s="24"/>
      <c r="B30" s="29" t="s">
        <v>40</v>
      </c>
      <c r="C30" s="30" t="s">
        <v>41</v>
      </c>
      <c r="D30" s="34">
        <f>[1]ведомственная!G12-[1]Источники!D24-[1]Источники!D35</f>
        <v>590757.64106499997</v>
      </c>
      <c r="E30" s="35">
        <f>[1]Райбюджет!GF52+E35+E23+E17</f>
        <v>548568.62647000002</v>
      </c>
      <c r="F30" s="35">
        <f>[1]Райбюджет!GG52+F35+F23+F17</f>
        <v>534713.85294999997</v>
      </c>
    </row>
    <row r="31" spans="1:7" ht="44.25" customHeight="1" thickBot="1" x14ac:dyDescent="0.3">
      <c r="A31" s="22">
        <v>4</v>
      </c>
      <c r="B31" s="25" t="s">
        <v>42</v>
      </c>
      <c r="C31" s="26" t="s">
        <v>43</v>
      </c>
      <c r="D31" s="33">
        <f>+D32</f>
        <v>0</v>
      </c>
      <c r="E31" s="36">
        <f>+E32</f>
        <v>0</v>
      </c>
      <c r="F31" s="36">
        <f>+F32</f>
        <v>0</v>
      </c>
    </row>
    <row r="32" spans="1:7" ht="57" thickBot="1" x14ac:dyDescent="0.3">
      <c r="A32" s="23"/>
      <c r="B32" s="25" t="s">
        <v>44</v>
      </c>
      <c r="C32" s="26" t="s">
        <v>45</v>
      </c>
      <c r="D32" s="33">
        <f>+D33+D35</f>
        <v>0</v>
      </c>
      <c r="E32" s="36">
        <f>+E33-E35</f>
        <v>0</v>
      </c>
      <c r="F32" s="36">
        <f>+F33-F35</f>
        <v>0</v>
      </c>
    </row>
    <row r="33" spans="1:6" ht="57" thickBot="1" x14ac:dyDescent="0.3">
      <c r="A33" s="23"/>
      <c r="B33" s="29" t="s">
        <v>46</v>
      </c>
      <c r="C33" s="30" t="s">
        <v>47</v>
      </c>
      <c r="D33" s="34">
        <f>+D34</f>
        <v>5000</v>
      </c>
      <c r="E33" s="35">
        <f>+E34</f>
        <v>0</v>
      </c>
      <c r="F33" s="35">
        <f>+F34</f>
        <v>0</v>
      </c>
    </row>
    <row r="34" spans="1:6" ht="113.25" thickBot="1" x14ac:dyDescent="0.3">
      <c r="A34" s="23"/>
      <c r="B34" s="29" t="s">
        <v>48</v>
      </c>
      <c r="C34" s="30" t="s">
        <v>49</v>
      </c>
      <c r="D34" s="34">
        <v>5000</v>
      </c>
      <c r="E34" s="35">
        <v>0</v>
      </c>
      <c r="F34" s="35">
        <v>0</v>
      </c>
    </row>
    <row r="35" spans="1:6" ht="57" thickBot="1" x14ac:dyDescent="0.3">
      <c r="A35" s="23"/>
      <c r="B35" s="29" t="s">
        <v>50</v>
      </c>
      <c r="C35" s="30" t="s">
        <v>51</v>
      </c>
      <c r="D35" s="34">
        <f>+D36</f>
        <v>-5000</v>
      </c>
      <c r="E35" s="35">
        <f>+E36</f>
        <v>0</v>
      </c>
      <c r="F35" s="35">
        <f>+F36</f>
        <v>0</v>
      </c>
    </row>
    <row r="36" spans="1:6" ht="75.75" thickBot="1" x14ac:dyDescent="0.3">
      <c r="A36" s="24"/>
      <c r="B36" s="29" t="s">
        <v>52</v>
      </c>
      <c r="C36" s="30" t="s">
        <v>53</v>
      </c>
      <c r="D36" s="34">
        <v>-5000</v>
      </c>
      <c r="E36" s="35">
        <v>0</v>
      </c>
      <c r="F36" s="35">
        <v>0</v>
      </c>
    </row>
  </sheetData>
  <mergeCells count="7">
    <mergeCell ref="A31:A36"/>
    <mergeCell ref="E2:F4"/>
    <mergeCell ref="A7:F7"/>
    <mergeCell ref="A8:F8"/>
    <mergeCell ref="A14:A18"/>
    <mergeCell ref="A19:A25"/>
    <mergeCell ref="A26:A30"/>
  </mergeCells>
  <pageMargins left="0.7" right="0.7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2020-12-04T07:05:47Z</dcterms:modified>
</cp:coreProperties>
</file>