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Лист1!$A$6:$G$9</definedName>
  </definedNames>
  <calcPr calcId="125725"/>
</workbook>
</file>

<file path=xl/calcChain.xml><?xml version="1.0" encoding="utf-8"?>
<calcChain xmlns="http://schemas.openxmlformats.org/spreadsheetml/2006/main">
  <c r="F28" i="1"/>
  <c r="D28"/>
  <c r="D27" s="1"/>
  <c r="D26"/>
  <c r="E27"/>
  <c r="F33"/>
  <c r="E33"/>
  <c r="F31"/>
  <c r="E31"/>
  <c r="F30"/>
  <c r="E30"/>
  <c r="E29" s="1"/>
  <c r="D30"/>
  <c r="F29"/>
  <c r="D29"/>
  <c r="F25"/>
  <c r="D25"/>
  <c r="F21"/>
  <c r="E21"/>
  <c r="D21"/>
  <c r="F18"/>
  <c r="E18"/>
  <c r="E17" s="1"/>
  <c r="D18"/>
  <c r="F17"/>
  <c r="D17"/>
  <c r="D12" l="1"/>
  <c r="D24"/>
  <c r="F27"/>
  <c r="F24" s="1"/>
  <c r="F12" s="1"/>
  <c r="E25"/>
  <c r="E24" s="1"/>
  <c r="E12" s="1"/>
  <c r="G9" l="1"/>
  <c r="G8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<sst xmlns="http://schemas.openxmlformats.org/spreadsheetml/2006/main" count="57" uniqueCount="55">
  <si>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</si>
  <si>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</si>
  <si>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</si>
  <si>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</si>
  <si>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</si>
  <si>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</si>
  <si>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</si>
  <si>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</si>
  <si>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</si>
  <si>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</si>
  <si>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</si>
  <si>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</si>
  <si>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</si>
  <si>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</si>
  <si>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</si>
  <si>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</si>
  <si>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</si>
  <si>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</si>
  <si>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</si>
  <si>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</si>
  <si>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</si>
  <si>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</si>
  <si>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</si>
  <si>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</si>
  <si>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</si>
  <si>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</si>
  <si>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</si>
  <si>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</si>
  <si>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</si>
  <si>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</si>
  <si>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</si>
  <si>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</si>
  <si>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</si>
  <si>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</si>
  <si>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</si>
  <si>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</si>
  <si>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</si>
  <si>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</si>
  <si>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</si>
  <si>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2023 год</t>
  </si>
  <si>
    <t>2024 год</t>
  </si>
  <si>
    <t>Источники внутреннего финансирования дефицита районного бюджета</t>
  </si>
  <si>
    <t>к решению Совета народных депутатов
Хохольского муниципального района
«О районном  бюджете на 2023 год и плановый период 2024 и 2025 годов"
 №______  от декабря 2022 г.</t>
  </si>
  <si>
    <t xml:space="preserve">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</si>
  <si>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</si>
  <si>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</si>
  <si>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</si>
  <si>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</si>
  <si>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</si>
  <si>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</si>
  <si>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</si>
  <si>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00001030000000000000</t>
  </si>
  <si>
    <t>01030100000000000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</si>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</sst>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4" xfId="1" applyNumberFormat="1" applyFont="1" applyFill="1" applyBorder="1" applyAlignment="1">
      <alignment horizontal="center" vertical="top" wrapText="1"/>
    </xf>
    <xf numFmtId="164" fontId="4" fillId="0" borderId="4" xfId="1" applyNumberFormat="1" applyFont="1" applyFill="1" applyBorder="1" applyAlignment="1">
      <alignment horizontal="center" vertical="top" wrapText="1"/>
    </xf>
    <xf numFmtId="164" fontId="5" fillId="2" borderId="4" xfId="1" applyNumberFormat="1" applyFont="1" applyFill="1" applyBorder="1" applyAlignment="1">
      <alignment horizontal="center" vertical="top" wrapText="1"/>
    </xf>
    <xf numFmtId="164" fontId="4" fillId="2" borderId="4" xfId="1" applyNumberFormat="1" applyFont="1" applyFill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right" vertical="top" wrapText="1"/>
    </xf>
    <xf numFmtId="0" fontId="5" fillId="0" borderId="4" xfId="0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5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right" vertical="top" wrapText="1"/>
    </xf>
    <xf numFmtId="164" fontId="4" fillId="2" borderId="4" xfId="0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workbookViewId="0">
      <selection activeCell="F24" sqref="F24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</cols>
  <sheetData>
    <row r="1" spans="1:7" ht="31.5" customHeight="1">
      <c r="A1" s="2"/>
      <c r="B1" s="2"/>
      <c r="C1" s="2"/>
      <c r="D1" s="37" t="s">
        <v>0</v>
      </c>
      <c r="E1" s="37"/>
      <c r="F1" s="3"/>
    </row>
    <row r="2" spans="1:7" ht="88.5" customHeight="1">
      <c r="A2" s="2"/>
      <c r="B2" s="2"/>
      <c r="C2" s="2"/>
      <c r="D2" s="38" t="s">
        <v>42</v>
      </c>
      <c r="E2" s="38"/>
      <c r="F2" s="38"/>
    </row>
    <row r="3" spans="1:7" ht="16.5">
      <c r="A3" s="2"/>
      <c r="B3" s="2"/>
      <c r="C3" s="2"/>
      <c r="D3" s="3"/>
      <c r="E3" s="3"/>
      <c r="F3" s="3"/>
    </row>
    <row r="4" spans="1:7">
      <c r="A4" s="2"/>
      <c r="B4" s="2"/>
      <c r="C4" s="2"/>
      <c r="D4" s="2"/>
      <c r="E4" s="2"/>
      <c r="F4" s="2"/>
    </row>
    <row r="5" spans="1:7">
      <c r="A5" s="2"/>
      <c r="B5" s="2"/>
      <c r="C5" s="2"/>
      <c r="D5" s="2"/>
      <c r="E5" s="2"/>
      <c r="F5" s="2"/>
    </row>
    <row r="6" spans="1:7" ht="39" customHeight="1">
      <c r="A6" s="39" t="s">
        <v>41</v>
      </c>
      <c r="B6" s="40"/>
      <c r="C6" s="40"/>
      <c r="D6" s="40"/>
      <c r="E6" s="40"/>
      <c r="F6" s="40"/>
    </row>
    <row r="7" spans="1:7" ht="15.75">
      <c r="A7" s="39" t="s">
        <v>43</v>
      </c>
      <c r="B7" s="40"/>
      <c r="C7" s="40"/>
      <c r="D7" s="40"/>
      <c r="E7" s="40"/>
      <c r="F7" s="40"/>
    </row>
    <row r="8" spans="1:7" ht="18.75">
      <c r="A8" s="4"/>
      <c r="B8" s="2"/>
      <c r="C8" s="2"/>
      <c r="D8" s="2"/>
      <c r="E8" s="2"/>
      <c r="F8" s="2"/>
      <c r="G8" s="1">
        <f>D8+E8+F8</f>
        <v>0</v>
      </c>
    </row>
    <row r="9" spans="1:7" ht="19.5" thickBot="1">
      <c r="A9" s="5"/>
      <c r="B9" s="2"/>
      <c r="C9" s="2"/>
      <c r="D9" s="5"/>
      <c r="E9" s="2"/>
      <c r="F9" s="5" t="s">
        <v>1</v>
      </c>
      <c r="G9" s="1" t="e">
        <f t="shared" ref="G9" si="0">D9+E9+F9</f>
        <v>#VALUE!</v>
      </c>
    </row>
    <row r="10" spans="1:7" ht="38.25" thickBot="1">
      <c r="A10" s="13" t="s">
        <v>2</v>
      </c>
      <c r="B10" s="14" t="s">
        <v>3</v>
      </c>
      <c r="C10" s="14" t="s">
        <v>4</v>
      </c>
      <c r="D10" s="14" t="s">
        <v>39</v>
      </c>
      <c r="E10" s="14" t="s">
        <v>40</v>
      </c>
      <c r="F10" s="14" t="s">
        <v>44</v>
      </c>
    </row>
    <row r="11" spans="1:7" ht="19.5" thickBot="1">
      <c r="A11" s="15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</row>
    <row r="12" spans="1:7" ht="57" thickBot="1">
      <c r="A12" s="17"/>
      <c r="B12" s="18" t="s">
        <v>5</v>
      </c>
      <c r="C12" s="19" t="s">
        <v>6</v>
      </c>
      <c r="D12" s="6">
        <f>+D13+D17+D24+D29</f>
        <v>35192.800000000047</v>
      </c>
      <c r="E12" s="20">
        <f>+E13+E17+E24+E29</f>
        <v>21211.899999999907</v>
      </c>
      <c r="F12" s="20">
        <f>+F13+F17+F24+F29</f>
        <v>9661.5</v>
      </c>
    </row>
    <row r="13" spans="1:7" ht="57" thickBot="1">
      <c r="A13" s="34">
        <v>1</v>
      </c>
      <c r="B13" s="21" t="s">
        <v>45</v>
      </c>
      <c r="C13" s="22" t="s">
        <v>51</v>
      </c>
      <c r="D13" s="7">
        <v>-1400</v>
      </c>
      <c r="E13" s="7">
        <v>-1400</v>
      </c>
      <c r="F13" s="7">
        <v>-1400</v>
      </c>
    </row>
    <row r="14" spans="1:7" ht="75.75" thickBot="1">
      <c r="A14" s="35"/>
      <c r="B14" s="23" t="s">
        <v>46</v>
      </c>
      <c r="C14" s="24" t="s">
        <v>52</v>
      </c>
      <c r="D14" s="8">
        <v>-1400</v>
      </c>
      <c r="E14" s="8">
        <v>-1400</v>
      </c>
      <c r="F14" s="8">
        <v>-1400</v>
      </c>
    </row>
    <row r="15" spans="1:7" ht="94.5" thickBot="1">
      <c r="A15" s="35"/>
      <c r="B15" s="23" t="s">
        <v>47</v>
      </c>
      <c r="C15" s="24" t="s">
        <v>53</v>
      </c>
      <c r="D15" s="8">
        <v>-1400</v>
      </c>
      <c r="E15" s="8">
        <v>-1400</v>
      </c>
      <c r="F15" s="8">
        <v>-1400</v>
      </c>
    </row>
    <row r="16" spans="1:7" ht="94.5" thickBot="1">
      <c r="A16" s="35"/>
      <c r="B16" s="23" t="s">
        <v>54</v>
      </c>
      <c r="C16" s="24" t="s">
        <v>48</v>
      </c>
      <c r="D16" s="8">
        <v>-1400</v>
      </c>
      <c r="E16" s="8">
        <v>-1400</v>
      </c>
      <c r="F16" s="8">
        <v>-1400</v>
      </c>
    </row>
    <row r="17" spans="1:6" ht="57" thickBot="1">
      <c r="A17" s="34">
        <v>2</v>
      </c>
      <c r="B17" s="26" t="s">
        <v>7</v>
      </c>
      <c r="C17" s="27" t="s">
        <v>8</v>
      </c>
      <c r="D17" s="9">
        <f>+D18+D21</f>
        <v>0</v>
      </c>
      <c r="E17" s="28">
        <f>+E18-E21</f>
        <v>0</v>
      </c>
      <c r="F17" s="28">
        <f>+F18-F21</f>
        <v>0</v>
      </c>
    </row>
    <row r="18" spans="1:6" ht="75.75" thickBot="1">
      <c r="A18" s="35"/>
      <c r="B18" s="29" t="s">
        <v>49</v>
      </c>
      <c r="C18" s="30" t="s">
        <v>9</v>
      </c>
      <c r="D18" s="10">
        <f>+D19</f>
        <v>10000</v>
      </c>
      <c r="E18" s="31">
        <f>+E19</f>
        <v>0</v>
      </c>
      <c r="F18" s="31">
        <f>+F19</f>
        <v>0</v>
      </c>
    </row>
    <row r="19" spans="1:6" ht="75.75" thickBot="1">
      <c r="A19" s="35"/>
      <c r="B19" s="29" t="s">
        <v>50</v>
      </c>
      <c r="C19" s="30" t="s">
        <v>10</v>
      </c>
      <c r="D19" s="10">
        <v>10000</v>
      </c>
      <c r="E19" s="31">
        <v>0</v>
      </c>
      <c r="F19" s="31">
        <v>0</v>
      </c>
    </row>
    <row r="20" spans="1:6" ht="57" thickBot="1">
      <c r="A20" s="35"/>
      <c r="B20" s="29" t="s">
        <v>11</v>
      </c>
      <c r="C20" s="30" t="s">
        <v>10</v>
      </c>
      <c r="D20" s="10">
        <v>10000</v>
      </c>
      <c r="E20" s="31">
        <v>0</v>
      </c>
      <c r="F20" s="31">
        <v>0</v>
      </c>
    </row>
    <row r="21" spans="1:6" ht="94.5" thickBot="1">
      <c r="A21" s="35"/>
      <c r="B21" s="29" t="s">
        <v>12</v>
      </c>
      <c r="C21" s="30" t="s">
        <v>13</v>
      </c>
      <c r="D21" s="10">
        <f>D22</f>
        <v>-10000</v>
      </c>
      <c r="E21" s="31">
        <f>+E22</f>
        <v>0</v>
      </c>
      <c r="F21" s="31">
        <f>+F22</f>
        <v>0</v>
      </c>
    </row>
    <row r="22" spans="1:6" ht="75.75" thickBot="1">
      <c r="A22" s="35"/>
      <c r="B22" s="29" t="s">
        <v>14</v>
      </c>
      <c r="C22" s="30" t="s">
        <v>15</v>
      </c>
      <c r="D22" s="8">
        <v>-10000</v>
      </c>
      <c r="E22" s="25">
        <v>0</v>
      </c>
      <c r="F22" s="25">
        <v>0</v>
      </c>
    </row>
    <row r="23" spans="1:6" ht="57" thickBot="1">
      <c r="A23" s="36"/>
      <c r="B23" s="29" t="s">
        <v>16</v>
      </c>
      <c r="C23" s="30" t="s">
        <v>15</v>
      </c>
      <c r="D23" s="8">
        <v>10000</v>
      </c>
      <c r="E23" s="25">
        <v>0</v>
      </c>
      <c r="F23" s="25">
        <v>0</v>
      </c>
    </row>
    <row r="24" spans="1:6" ht="38.25" thickBot="1">
      <c r="A24" s="34">
        <v>3</v>
      </c>
      <c r="B24" s="26" t="s">
        <v>17</v>
      </c>
      <c r="C24" s="27" t="s">
        <v>18</v>
      </c>
      <c r="D24" s="11">
        <f>+D27+D25</f>
        <v>36592.800000000047</v>
      </c>
      <c r="E24" s="11">
        <f>+E27+E25</f>
        <v>22611.899999999907</v>
      </c>
      <c r="F24" s="11">
        <f>+F27+F25</f>
        <v>11061.5</v>
      </c>
    </row>
    <row r="25" spans="1:6" ht="19.5" thickBot="1">
      <c r="A25" s="35"/>
      <c r="B25" s="29" t="s">
        <v>19</v>
      </c>
      <c r="C25" s="30" t="s">
        <v>20</v>
      </c>
      <c r="D25" s="12">
        <f>+D26</f>
        <v>-872106.1</v>
      </c>
      <c r="E25" s="32">
        <f>+E26</f>
        <v>-1183103.8</v>
      </c>
      <c r="F25" s="32">
        <f>+F26</f>
        <v>-1130273.6000000001</v>
      </c>
    </row>
    <row r="26" spans="1:6" ht="57" thickBot="1">
      <c r="A26" s="35"/>
      <c r="B26" s="29" t="s">
        <v>21</v>
      </c>
      <c r="C26" s="30" t="s">
        <v>22</v>
      </c>
      <c r="D26" s="12">
        <f>-872106.1</f>
        <v>-872106.1</v>
      </c>
      <c r="E26" s="32">
        <v>-1183103.8</v>
      </c>
      <c r="F26" s="32">
        <v>-1130273.6000000001</v>
      </c>
    </row>
    <row r="27" spans="1:6" ht="19.5" thickBot="1">
      <c r="A27" s="35"/>
      <c r="B27" s="29" t="s">
        <v>23</v>
      </c>
      <c r="C27" s="30" t="s">
        <v>24</v>
      </c>
      <c r="D27" s="12">
        <f>+D28</f>
        <v>908698.9</v>
      </c>
      <c r="E27" s="32">
        <f>+E28</f>
        <v>1205715.7</v>
      </c>
      <c r="F27" s="32">
        <f>+F28</f>
        <v>1141335.1000000001</v>
      </c>
    </row>
    <row r="28" spans="1:6" ht="57" thickBot="1">
      <c r="A28" s="36"/>
      <c r="B28" s="29" t="s">
        <v>25</v>
      </c>
      <c r="C28" s="30" t="s">
        <v>26</v>
      </c>
      <c r="D28" s="12">
        <f>908698.9</f>
        <v>908698.9</v>
      </c>
      <c r="E28" s="32">
        <v>1205715.7</v>
      </c>
      <c r="F28" s="32">
        <f>1139935.1+1400</f>
        <v>1141335.1000000001</v>
      </c>
    </row>
    <row r="29" spans="1:6" ht="38.25" thickBot="1">
      <c r="A29" s="34">
        <v>4</v>
      </c>
      <c r="B29" s="26" t="s">
        <v>27</v>
      </c>
      <c r="C29" s="27" t="s">
        <v>28</v>
      </c>
      <c r="D29" s="11">
        <f>+D30</f>
        <v>0</v>
      </c>
      <c r="E29" s="33">
        <f>+E30</f>
        <v>0</v>
      </c>
      <c r="F29" s="33">
        <f>+F30</f>
        <v>0</v>
      </c>
    </row>
    <row r="30" spans="1:6" ht="57" thickBot="1">
      <c r="A30" s="35"/>
      <c r="B30" s="26" t="s">
        <v>29</v>
      </c>
      <c r="C30" s="27" t="s">
        <v>30</v>
      </c>
      <c r="D30" s="11">
        <f>+D31+D33</f>
        <v>0</v>
      </c>
      <c r="E30" s="33">
        <f>+E31-E33</f>
        <v>0</v>
      </c>
      <c r="F30" s="33">
        <f>+F31-F33</f>
        <v>0</v>
      </c>
    </row>
    <row r="31" spans="1:6" ht="57" thickBot="1">
      <c r="A31" s="35"/>
      <c r="B31" s="29" t="s">
        <v>31</v>
      </c>
      <c r="C31" s="30" t="s">
        <v>32</v>
      </c>
      <c r="D31" s="12">
        <v>10000</v>
      </c>
      <c r="E31" s="32">
        <f>+E32</f>
        <v>0</v>
      </c>
      <c r="F31" s="32">
        <f>+F32</f>
        <v>0</v>
      </c>
    </row>
    <row r="32" spans="1:6" ht="113.25" thickBot="1">
      <c r="A32" s="35"/>
      <c r="B32" s="29" t="s">
        <v>33</v>
      </c>
      <c r="C32" s="30" t="s">
        <v>34</v>
      </c>
      <c r="D32" s="12">
        <v>10000</v>
      </c>
      <c r="E32" s="32">
        <v>0</v>
      </c>
      <c r="F32" s="32">
        <v>0</v>
      </c>
    </row>
    <row r="33" spans="1:6" ht="57" thickBot="1">
      <c r="A33" s="35"/>
      <c r="B33" s="29" t="s">
        <v>35</v>
      </c>
      <c r="C33" s="30" t="s">
        <v>36</v>
      </c>
      <c r="D33" s="12">
        <v>-10000</v>
      </c>
      <c r="E33" s="32">
        <f>+E34</f>
        <v>0</v>
      </c>
      <c r="F33" s="32">
        <f>+F34</f>
        <v>0</v>
      </c>
    </row>
    <row r="34" spans="1:6" ht="75.75" thickBot="1">
      <c r="A34" s="36"/>
      <c r="B34" s="29" t="s">
        <v>37</v>
      </c>
      <c r="C34" s="30" t="s">
        <v>38</v>
      </c>
      <c r="D34" s="12">
        <v>-10000</v>
      </c>
      <c r="E34" s="32">
        <v>0</v>
      </c>
      <c r="F34" s="32">
        <v>0</v>
      </c>
    </row>
  </sheetData>
  <mergeCells count="8">
    <mergeCell ref="A17:A23"/>
    <mergeCell ref="A24:A28"/>
    <mergeCell ref="A29:A34"/>
    <mergeCell ref="D1:E1"/>
    <mergeCell ref="D2:F2"/>
    <mergeCell ref="A6:F6"/>
    <mergeCell ref="A7:F7"/>
    <mergeCell ref="A13:A16"/>
  </mergeCells>
  <pageMargins left="0.70866141732283472" right="0.70866141732283472" top="0.55118110236220474" bottom="0.55118110236220474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2022-11-28T07:55:47Z</dcterms:modified>
</cp:coreProperties>
</file>